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mptable\Desktop\Rapport Web Guinée\"/>
    </mc:Choice>
  </mc:AlternateContent>
  <xr:revisionPtr revIDLastSave="0" documentId="13_ncr:1_{53391CED-BC15-4B22-A5BB-32420C3E8049}" xr6:coauthVersionLast="47" xr6:coauthVersionMax="47" xr10:uidLastSave="{00000000-0000-0000-0000-000000000000}"/>
  <bookViews>
    <workbookView xWindow="-120" yWindow="-120" windowWidth="24240" windowHeight="13140" tabRatio="501" activeTab="2" xr2:uid="{00000000-000D-0000-FFFF-FFFF00000000}"/>
  </bookViews>
  <sheets>
    <sheet name="TCD Global" sheetId="25" r:id="rId1"/>
    <sheet name="Data 31,08,2023" sheetId="23" r:id="rId2"/>
    <sheet name="Data Global" sheetId="26" r:id="rId3"/>
  </sheets>
  <calcPr calcId="181029"/>
  <pivotCaches>
    <pivotCache cacheId="4" r:id="rId4"/>
  </pivotCaches>
</workbook>
</file>

<file path=xl/calcChain.xml><?xml version="1.0" encoding="utf-8"?>
<calcChain xmlns="http://schemas.openxmlformats.org/spreadsheetml/2006/main">
  <c r="F145" i="26" l="1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F3" i="26"/>
  <c r="F2" i="26"/>
  <c r="F19" i="23" l="1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5" i="23"/>
  <c r="F4" i="23"/>
  <c r="F3" i="23"/>
  <c r="F2" i="23"/>
</calcChain>
</file>

<file path=xl/sharedStrings.xml><?xml version="1.0" encoding="utf-8"?>
<sst xmlns="http://schemas.openxmlformats.org/spreadsheetml/2006/main" count="517" uniqueCount="121">
  <si>
    <t>Date</t>
  </si>
  <si>
    <t>Détails dépenses</t>
  </si>
  <si>
    <t>Departement (Investigations, Legal, Operations, Media, Management)</t>
  </si>
  <si>
    <t>Type dépenses (Bonus, flight, Food allowance, Internet, Jail visit, Office, Salaries, Telephone, Transport, Trust Building)</t>
  </si>
  <si>
    <t>Montant dépensé</t>
  </si>
  <si>
    <t>Dépenses en $</t>
  </si>
  <si>
    <t>Taux de change en $</t>
  </si>
  <si>
    <t>Management</t>
  </si>
  <si>
    <t>Office</t>
  </si>
  <si>
    <t>Légal</t>
  </si>
  <si>
    <t>Investigation</t>
  </si>
  <si>
    <t>Achat de sac à dos</t>
  </si>
  <si>
    <t>Achat de pass internet</t>
  </si>
  <si>
    <t>Achat de porte carte de visite 64 pochettes</t>
  </si>
  <si>
    <t>Team building recrutement</t>
  </si>
  <si>
    <t xml:space="preserve"> Achat de pass internet et crédit téléphonique</t>
  </si>
  <si>
    <t>Office matérials</t>
  </si>
  <si>
    <t>Team Building</t>
  </si>
  <si>
    <t>Personnel</t>
  </si>
  <si>
    <t>Internet</t>
  </si>
  <si>
    <t>Téléphone</t>
  </si>
  <si>
    <t>Transport</t>
  </si>
  <si>
    <t>Equipement</t>
  </si>
  <si>
    <t>Étiquettes de lignes</t>
  </si>
  <si>
    <t>Total général</t>
  </si>
  <si>
    <t>Somme de Montant dépensé</t>
  </si>
  <si>
    <t>Étiquettes de colonnes</t>
  </si>
  <si>
    <t>Travel Subsistence</t>
  </si>
  <si>
    <t>Commission de gestion de compte</t>
  </si>
  <si>
    <t>Bank fees</t>
  </si>
  <si>
    <t>Frais de gestion de compte</t>
  </si>
  <si>
    <t>Vaccination fièvre jaune</t>
  </si>
  <si>
    <t>Team building</t>
  </si>
  <si>
    <t xml:space="preserve">Paiement logement </t>
  </si>
  <si>
    <t>Rent &amp; Utilities</t>
  </si>
  <si>
    <t xml:space="preserve">Panier repas </t>
  </si>
  <si>
    <t>Travel subsistence</t>
  </si>
  <si>
    <t>Legal</t>
  </si>
  <si>
    <t xml:space="preserve">Achat Connexion </t>
  </si>
  <si>
    <t xml:space="preserve">Remboursement carburant </t>
  </si>
  <si>
    <t xml:space="preserve">Achat de 2 puces </t>
  </si>
  <si>
    <t>Office materials</t>
  </si>
  <si>
    <t xml:space="preserve">Team bulding </t>
  </si>
  <si>
    <t xml:space="preserve">Rechargement crédit et connexion </t>
  </si>
  <si>
    <t>Telephone</t>
  </si>
  <si>
    <t xml:space="preserve">Achat de carburant </t>
  </si>
  <si>
    <t xml:space="preserve">frais de déplacement </t>
  </si>
  <si>
    <t xml:space="preserve">Déplacement agent </t>
  </si>
  <si>
    <t xml:space="preserve">Déplacement agent immobilier </t>
  </si>
  <si>
    <t>Frais de stationnement</t>
  </si>
  <si>
    <t xml:space="preserve">photocopie passeport </t>
  </si>
  <si>
    <t>Impression contrats</t>
  </si>
  <si>
    <t xml:space="preserve">Paiement visa </t>
  </si>
  <si>
    <t>Travel expenses</t>
  </si>
  <si>
    <t xml:space="preserve">Tirage photo </t>
  </si>
  <si>
    <t xml:space="preserve">Fiche visa </t>
  </si>
  <si>
    <t xml:space="preserve">Frais de déplacement </t>
  </si>
  <si>
    <t xml:space="preserve">Achat essence </t>
  </si>
  <si>
    <t>Frais de déplacement</t>
  </si>
  <si>
    <t xml:space="preserve">Frais de Transport </t>
  </si>
  <si>
    <t xml:space="preserve">Team building </t>
  </si>
  <si>
    <t xml:space="preserve">Frais de réparation de la Climatisation du véhicule </t>
  </si>
  <si>
    <t xml:space="preserve">Frais de Livraison sur achat de matériel </t>
  </si>
  <si>
    <t>Achat de bonbonne de gaz de 12 kg avec recharge et câble pour la gazinière</t>
  </si>
  <si>
    <t>Achat de gasoil</t>
  </si>
  <si>
    <t xml:space="preserve">Frais de parking  </t>
  </si>
  <si>
    <t>Mangement</t>
  </si>
  <si>
    <t xml:space="preserve">Achat divers </t>
  </si>
  <si>
    <t xml:space="preserve">Achat de puce </t>
  </si>
  <si>
    <t xml:space="preserve">Achat de crédit </t>
  </si>
  <si>
    <t xml:space="preserve">Frais de ramassage d'ordure </t>
  </si>
  <si>
    <t xml:space="preserve">Achat de coffre et 06 onduleurs </t>
  </si>
  <si>
    <t>Achat divers (carnet de reçu et chaine)</t>
  </si>
  <si>
    <t>Achat de crédit t</t>
  </si>
  <si>
    <t>Achat de câbles et prise mâle et femelle</t>
  </si>
  <si>
    <t>Achat de paquet de seville, vices</t>
  </si>
  <si>
    <t xml:space="preserve">Achat de 06 nattes </t>
  </si>
  <si>
    <t>Achat de facturier</t>
  </si>
  <si>
    <t>Achat divers (brosse, sacs poubelle de 25L, désodorisant)</t>
  </si>
  <si>
    <t>Achat de vices et sevies</t>
  </si>
  <si>
    <t>Achat de 04 rallonges</t>
  </si>
  <si>
    <t>Achat de papier hygénique, RLX toilette, lotus essui tout et mouchoir</t>
  </si>
  <si>
    <t>Achat et confection de rideaux u</t>
  </si>
  <si>
    <t>Achat de meuble (lits, bureau, armoires, chaises, étagères, tables ….)</t>
  </si>
  <si>
    <t>Frais de livraison sur achat de meubles</t>
  </si>
  <si>
    <t>Rechargement et achat de bonbonnes d'eau</t>
  </si>
  <si>
    <t>Achat de rallonge et corde</t>
  </si>
  <si>
    <t>Achat de Papier bois</t>
  </si>
  <si>
    <t xml:space="preserve">Remboursement sur achat des raclettes </t>
  </si>
  <si>
    <t>Remboursement sur nettoyage bureau</t>
  </si>
  <si>
    <t>Services</t>
  </si>
  <si>
    <t xml:space="preserve">Remboursement  sur achat de connexion </t>
  </si>
  <si>
    <t>Achat de gazoil</t>
  </si>
  <si>
    <t>Paiement prestation éléctricien</t>
  </si>
  <si>
    <t>Main d'œuvre pour pose de moustiquaire</t>
  </si>
  <si>
    <t>Achat de fil de fer</t>
  </si>
  <si>
    <t xml:space="preserve">Achat de camera, connecteur disque dur, chargeur  boitier et frais d'installation de 06 caméra avec télévision </t>
  </si>
  <si>
    <t xml:space="preserve">Paiement frais de passeport </t>
  </si>
  <si>
    <t xml:space="preserve">Frais de parking </t>
  </si>
  <si>
    <t>Achat de crédit et connexion</t>
  </si>
  <si>
    <t>Achat d'Insecticide</t>
  </si>
  <si>
    <t>Frais de parking</t>
  </si>
  <si>
    <t xml:space="preserve">Achat d'Office matérials (02 paquets de couverture transparente, 02 paquets de confret, 01 paquets de réglette) </t>
  </si>
  <si>
    <t xml:space="preserve">Rembousement sur frais de parking </t>
  </si>
  <si>
    <t>Remboursement sur achat de serrure</t>
  </si>
  <si>
    <t>Rechargement de trois bonbonne d'eau</t>
  </si>
  <si>
    <t>Panier repas</t>
  </si>
  <si>
    <t xml:space="preserve">Achat crédit connexion </t>
  </si>
  <si>
    <t xml:space="preserve">Team bulding recrutement </t>
  </si>
  <si>
    <t xml:space="preserve">Achat contre plaqué pour couloir bureau </t>
  </si>
  <si>
    <t>Main d'œuvre montage contre plaqué</t>
  </si>
  <si>
    <t>Remboursement frais parking</t>
  </si>
  <si>
    <t>Achat de câble pour réparation internet wifi</t>
  </si>
  <si>
    <t>Achat de 03 casques de  moto</t>
  </si>
  <si>
    <t xml:space="preserve">Achat carburant </t>
  </si>
  <si>
    <t xml:space="preserve">Paiement parking </t>
  </si>
  <si>
    <t>Transport mensuel</t>
  </si>
  <si>
    <t xml:space="preserve"> Achat de puce </t>
  </si>
  <si>
    <t xml:space="preserve">Achat de crédit téléphonique et pass internet </t>
  </si>
  <si>
    <t>Achat divers (Caisse à monnaie, sous chemises, encre à tampon,hot agrafe, perforateur)</t>
  </si>
  <si>
    <t xml:space="preserve">Transport Mensuel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</si>
</sst>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€_-;\-* #,##0\ _€_-;_-* &quot;-&quot;\ _€_-;_-@_-"/>
    <numFmt numFmtId="165" formatCode="_-* #,##0.00\ _€_-;\-* #,##0.00\ _€_-;_-* &quot;-&quot;??\ _€_-;_-@_-"/>
    <numFmt numFmtId="166" formatCode="_-* #,##0.00\ _€_-;\-* #,##0.00\ _€_-;_-* \-??\ _€_-;_-@_-"/>
    <numFmt numFmtId="167" formatCode="_-* #,##0\ _€_-;\-* #,##0\ _€_-;_-* &quot;- &quot;_€_-;_-@_-"/>
  </numFmts>
  <fonts count="1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77BC65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166" fontId="5" fillId="0" borderId="0" applyBorder="0" applyProtection="0"/>
    <xf numFmtId="166" fontId="5" fillId="0" borderId="0" applyBorder="0" applyProtection="0"/>
    <xf numFmtId="166" fontId="5" fillId="0" borderId="0" applyBorder="0" applyProtection="0"/>
    <xf numFmtId="0" fontId="5" fillId="0" borderId="0"/>
    <xf numFmtId="0" fontId="4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6" fillId="0" borderId="0"/>
  </cellStyleXfs>
  <cellXfs count="108">
    <xf numFmtId="0" fontId="0" fillId="0" borderId="0" xfId="0"/>
    <xf numFmtId="14" fontId="7" fillId="3" borderId="2" xfId="11" applyNumberFormat="1" applyFont="1" applyFill="1" applyBorder="1"/>
    <xf numFmtId="0" fontId="7" fillId="3" borderId="1" xfId="11" applyFont="1" applyFill="1" applyBorder="1"/>
    <xf numFmtId="0" fontId="7" fillId="3" borderId="2" xfId="11" applyFont="1" applyFill="1" applyBorder="1"/>
    <xf numFmtId="164" fontId="7" fillId="3" borderId="2" xfId="11" applyNumberFormat="1" applyFont="1" applyFill="1" applyBorder="1"/>
    <xf numFmtId="0" fontId="7" fillId="3" borderId="3" xfId="11" applyFont="1" applyFill="1" applyBorder="1"/>
    <xf numFmtId="0" fontId="8" fillId="0" borderId="0" xfId="0" applyFont="1"/>
    <xf numFmtId="0" fontId="9" fillId="3" borderId="4" xfId="0" applyFont="1" applyFill="1" applyBorder="1"/>
    <xf numFmtId="164" fontId="9" fillId="3" borderId="6" xfId="0" applyNumberFormat="1" applyFont="1" applyFill="1" applyBorder="1"/>
    <xf numFmtId="165" fontId="9" fillId="3" borderId="4" xfId="0" applyNumberFormat="1" applyFont="1" applyFill="1" applyBorder="1" applyAlignment="1">
      <alignment horizontal="center" vertical="center"/>
    </xf>
    <xf numFmtId="0" fontId="8" fillId="3" borderId="0" xfId="0" applyFont="1" applyFill="1"/>
    <xf numFmtId="14" fontId="10" fillId="3" borderId="6" xfId="0" applyNumberFormat="1" applyFont="1" applyFill="1" applyBorder="1"/>
    <xf numFmtId="164" fontId="8" fillId="3" borderId="0" xfId="0" applyNumberFormat="1" applyFont="1" applyFill="1"/>
    <xf numFmtId="164" fontId="9" fillId="3" borderId="0" xfId="0" applyNumberFormat="1" applyFont="1" applyFill="1"/>
    <xf numFmtId="14" fontId="10" fillId="3" borderId="9" xfId="0" applyNumberFormat="1" applyFont="1" applyFill="1" applyBorder="1"/>
    <xf numFmtId="164" fontId="9" fillId="0" borderId="0" xfId="0" applyNumberFormat="1" applyFont="1"/>
    <xf numFmtId="0" fontId="10" fillId="3" borderId="7" xfId="0" applyFont="1" applyFill="1" applyBorder="1"/>
    <xf numFmtId="164" fontId="10" fillId="2" borderId="6" xfId="1" applyNumberFormat="1" applyFont="1" applyFill="1" applyBorder="1" applyProtection="1"/>
    <xf numFmtId="164" fontId="10" fillId="3" borderId="6" xfId="0" applyNumberFormat="1" applyFont="1" applyFill="1" applyBorder="1"/>
    <xf numFmtId="0" fontId="9" fillId="3" borderId="5" xfId="0" applyFont="1" applyFill="1" applyBorder="1"/>
    <xf numFmtId="167" fontId="10" fillId="4" borderId="5" xfId="1" applyNumberFormat="1" applyFont="1" applyFill="1" applyBorder="1" applyAlignment="1" applyProtection="1">
      <alignment horizontal="center"/>
    </xf>
    <xf numFmtId="0" fontId="9" fillId="3" borderId="22" xfId="0" applyFont="1" applyFill="1" applyBorder="1"/>
    <xf numFmtId="0" fontId="9" fillId="3" borderId="23" xfId="0" applyFont="1" applyFill="1" applyBorder="1"/>
    <xf numFmtId="167" fontId="10" fillId="4" borderId="22" xfId="1" applyNumberFormat="1" applyFont="1" applyFill="1" applyBorder="1" applyAlignment="1" applyProtection="1">
      <alignment horizontal="center"/>
    </xf>
    <xf numFmtId="165" fontId="9" fillId="3" borderId="23" xfId="0" applyNumberFormat="1" applyFont="1" applyFill="1" applyBorder="1" applyAlignment="1">
      <alignment horizontal="center" vertical="center"/>
    </xf>
    <xf numFmtId="164" fontId="12" fillId="4" borderId="6" xfId="1" applyNumberFormat="1" applyFont="1" applyFill="1" applyBorder="1" applyAlignment="1" applyProtection="1">
      <alignment horizontal="center"/>
    </xf>
    <xf numFmtId="0" fontId="10" fillId="3" borderId="13" xfId="0" applyFont="1" applyFill="1" applyBorder="1"/>
    <xf numFmtId="164" fontId="10" fillId="2" borderId="9" xfId="1" applyNumberFormat="1" applyFont="1" applyFill="1" applyBorder="1" applyProtection="1"/>
    <xf numFmtId="0" fontId="0" fillId="0" borderId="17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2" xfId="0" applyNumberFormat="1" applyBorder="1"/>
    <xf numFmtId="164" fontId="0" fillId="0" borderId="4" xfId="0" applyNumberFormat="1" applyBorder="1"/>
    <xf numFmtId="164" fontId="0" fillId="0" borderId="6" xfId="0" applyNumberFormat="1" applyBorder="1"/>
    <xf numFmtId="164" fontId="0" fillId="0" borderId="18" xfId="0" applyNumberFormat="1" applyBorder="1"/>
    <xf numFmtId="0" fontId="0" fillId="0" borderId="24" xfId="0" pivotButton="1" applyBorder="1"/>
    <xf numFmtId="0" fontId="0" fillId="0" borderId="12" xfId="0" pivotButton="1" applyBorder="1"/>
    <xf numFmtId="0" fontId="0" fillId="0" borderId="14" xfId="0" pivotButton="1" applyBorder="1"/>
    <xf numFmtId="0" fontId="0" fillId="0" borderId="9" xfId="0" applyBorder="1"/>
    <xf numFmtId="0" fontId="0" fillId="0" borderId="25" xfId="0" applyBorder="1"/>
    <xf numFmtId="0" fontId="0" fillId="0" borderId="13" xfId="0" applyBorder="1"/>
    <xf numFmtId="0" fontId="0" fillId="0" borderId="14" xfId="0" applyBorder="1"/>
    <xf numFmtId="0" fontId="0" fillId="0" borderId="26" xfId="0" applyBorder="1"/>
    <xf numFmtId="0" fontId="0" fillId="0" borderId="27" xfId="0" applyBorder="1"/>
    <xf numFmtId="164" fontId="0" fillId="0" borderId="5" xfId="0" applyNumberFormat="1" applyBorder="1"/>
    <xf numFmtId="164" fontId="0" fillId="0" borderId="8" xfId="0" applyNumberFormat="1" applyBorder="1"/>
    <xf numFmtId="164" fontId="0" fillId="0" borderId="7" xfId="0" applyNumberFormat="1" applyBorder="1"/>
    <xf numFmtId="164" fontId="0" fillId="0" borderId="11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0" borderId="3" xfId="0" applyNumberFormat="1" applyBorder="1"/>
    <xf numFmtId="164" fontId="0" fillId="0" borderId="10" xfId="0" applyNumberFormat="1" applyBorder="1"/>
    <xf numFmtId="14" fontId="12" fillId="4" borderId="6" xfId="0" applyNumberFormat="1" applyFont="1" applyFill="1" applyBorder="1" applyAlignment="1">
      <alignment horizontal="left"/>
    </xf>
    <xf numFmtId="0" fontId="10" fillId="4" borderId="7" xfId="0" applyFont="1" applyFill="1" applyBorder="1" applyAlignment="1">
      <alignment horizontal="left"/>
    </xf>
    <xf numFmtId="0" fontId="9" fillId="3" borderId="4" xfId="11" applyFont="1" applyFill="1" applyBorder="1"/>
    <xf numFmtId="0" fontId="9" fillId="3" borderId="5" xfId="11" applyFont="1" applyFill="1" applyBorder="1"/>
    <xf numFmtId="2" fontId="9" fillId="3" borderId="5" xfId="11" applyNumberFormat="1" applyFont="1" applyFill="1" applyBorder="1"/>
    <xf numFmtId="165" fontId="9" fillId="3" borderId="6" xfId="0" applyNumberFormat="1" applyFont="1" applyFill="1" applyBorder="1" applyAlignment="1">
      <alignment horizontal="center" vertical="center"/>
    </xf>
    <xf numFmtId="14" fontId="9" fillId="3" borderId="6" xfId="0" applyNumberFormat="1" applyFont="1" applyFill="1" applyBorder="1" applyAlignment="1">
      <alignment horizontal="left"/>
    </xf>
    <xf numFmtId="0" fontId="9" fillId="3" borderId="16" xfId="0" applyFont="1" applyFill="1" applyBorder="1"/>
    <xf numFmtId="0" fontId="9" fillId="3" borderId="6" xfId="0" applyFont="1" applyFill="1" applyBorder="1"/>
    <xf numFmtId="0" fontId="9" fillId="3" borderId="7" xfId="0" applyFont="1" applyFill="1" applyBorder="1"/>
    <xf numFmtId="0" fontId="10" fillId="3" borderId="0" xfId="0" applyFont="1" applyFill="1"/>
    <xf numFmtId="0" fontId="9" fillId="3" borderId="6" xfId="11" applyFont="1" applyFill="1" applyBorder="1"/>
    <xf numFmtId="164" fontId="10" fillId="0" borderId="6" xfId="0" applyNumberFormat="1" applyFont="1" applyBorder="1"/>
    <xf numFmtId="164" fontId="10" fillId="2" borderId="6" xfId="0" applyNumberFormat="1" applyFont="1" applyFill="1" applyBorder="1"/>
    <xf numFmtId="0" fontId="10" fillId="5" borderId="7" xfId="0" applyFont="1" applyFill="1" applyBorder="1"/>
    <xf numFmtId="164" fontId="10" fillId="2" borderId="6" xfId="0" applyNumberFormat="1" applyFont="1" applyFill="1" applyBorder="1" applyAlignment="1">
      <alignment horizontal="right"/>
    </xf>
    <xf numFmtId="0" fontId="8" fillId="3" borderId="16" xfId="0" applyFont="1" applyFill="1" applyBorder="1"/>
    <xf numFmtId="0" fontId="10" fillId="3" borderId="15" xfId="0" applyFont="1" applyFill="1" applyBorder="1"/>
    <xf numFmtId="0" fontId="10" fillId="3" borderId="5" xfId="0" applyFont="1" applyFill="1" applyBorder="1"/>
    <xf numFmtId="0" fontId="10" fillId="5" borderId="5" xfId="0" applyFont="1" applyFill="1" applyBorder="1"/>
    <xf numFmtId="0" fontId="9" fillId="3" borderId="7" xfId="11" applyFont="1" applyFill="1" applyBorder="1"/>
    <xf numFmtId="14" fontId="11" fillId="5" borderId="23" xfId="0" applyNumberFormat="1" applyFont="1" applyFill="1" applyBorder="1" applyAlignment="1">
      <alignment horizontal="left"/>
    </xf>
    <xf numFmtId="0" fontId="10" fillId="5" borderId="13" xfId="0" applyFont="1" applyFill="1" applyBorder="1"/>
    <xf numFmtId="0" fontId="9" fillId="3" borderId="9" xfId="0" applyFont="1" applyFill="1" applyBorder="1"/>
    <xf numFmtId="0" fontId="9" fillId="3" borderId="13" xfId="11" applyFont="1" applyFill="1" applyBorder="1"/>
    <xf numFmtId="164" fontId="10" fillId="2" borderId="9" xfId="0" applyNumberFormat="1" applyFont="1" applyFill="1" applyBorder="1" applyAlignment="1">
      <alignment horizontal="right"/>
    </xf>
    <xf numFmtId="2" fontId="9" fillId="3" borderId="22" xfId="11" applyNumberFormat="1" applyFont="1" applyFill="1" applyBorder="1"/>
    <xf numFmtId="165" fontId="9" fillId="3" borderId="9" xfId="0" applyNumberFormat="1" applyFont="1" applyFill="1" applyBorder="1" applyAlignment="1">
      <alignment horizontal="center" vertical="center"/>
    </xf>
    <xf numFmtId="0" fontId="8" fillId="3" borderId="4" xfId="0" applyFont="1" applyFill="1" applyBorder="1"/>
    <xf numFmtId="0" fontId="8" fillId="3" borderId="5" xfId="0" applyFont="1" applyFill="1" applyBorder="1"/>
    <xf numFmtId="0" fontId="10" fillId="0" borderId="7" xfId="0" applyFont="1" applyBorder="1"/>
    <xf numFmtId="14" fontId="10" fillId="0" borderId="6" xfId="0" applyNumberFormat="1" applyFont="1" applyBorder="1"/>
    <xf numFmtId="14" fontId="9" fillId="3" borderId="6" xfId="0" applyNumberFormat="1" applyFont="1" applyFill="1" applyBorder="1"/>
    <xf numFmtId="164" fontId="11" fillId="5" borderId="6" xfId="1" applyNumberFormat="1" applyFont="1" applyFill="1" applyBorder="1" applyAlignment="1" applyProtection="1">
      <alignment horizontal="center"/>
    </xf>
    <xf numFmtId="164" fontId="11" fillId="2" borderId="6" xfId="1" applyNumberFormat="1" applyFont="1" applyFill="1" applyBorder="1" applyAlignment="1" applyProtection="1">
      <alignment horizontal="center"/>
    </xf>
    <xf numFmtId="0" fontId="8" fillId="3" borderId="7" xfId="0" applyFont="1" applyFill="1" applyBorder="1"/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7" xfId="5" applyFont="1" applyFill="1" applyBorder="1"/>
    <xf numFmtId="164" fontId="10" fillId="2" borderId="6" xfId="1" applyNumberFormat="1" applyFont="1" applyFill="1" applyBorder="1" applyAlignment="1" applyProtection="1">
      <alignment horizontal="center"/>
    </xf>
    <xf numFmtId="14" fontId="10" fillId="2" borderId="18" xfId="0" applyNumberFormat="1" applyFont="1" applyFill="1" applyBorder="1"/>
    <xf numFmtId="0" fontId="8" fillId="3" borderId="19" xfId="5" applyFont="1" applyFill="1" applyBorder="1"/>
    <xf numFmtId="164" fontId="10" fillId="2" borderId="18" xfId="1" applyNumberFormat="1" applyFont="1" applyFill="1" applyBorder="1" applyAlignment="1" applyProtection="1">
      <alignment horizontal="center"/>
    </xf>
    <xf numFmtId="14" fontId="10" fillId="2" borderId="6" xfId="0" applyNumberFormat="1" applyFont="1" applyFill="1" applyBorder="1"/>
    <xf numFmtId="164" fontId="10" fillId="4" borderId="6" xfId="1" applyNumberFormat="1" applyFont="1" applyFill="1" applyBorder="1" applyAlignment="1" applyProtection="1">
      <alignment horizontal="right"/>
    </xf>
    <xf numFmtId="14" fontId="10" fillId="3" borderId="18" xfId="0" applyNumberFormat="1" applyFont="1" applyFill="1" applyBorder="1"/>
    <xf numFmtId="0" fontId="10" fillId="3" borderId="19" xfId="0" applyFont="1" applyFill="1" applyBorder="1"/>
    <xf numFmtId="164" fontId="9" fillId="3" borderId="18" xfId="0" applyNumberFormat="1" applyFont="1" applyFill="1" applyBorder="1"/>
    <xf numFmtId="0" fontId="8" fillId="3" borderId="23" xfId="0" applyFont="1" applyFill="1" applyBorder="1"/>
    <xf numFmtId="0" fontId="8" fillId="3" borderId="22" xfId="0" applyFont="1" applyFill="1" applyBorder="1"/>
    <xf numFmtId="164" fontId="9" fillId="3" borderId="9" xfId="0" applyNumberFormat="1" applyFont="1" applyFill="1" applyBorder="1"/>
    <xf numFmtId="14" fontId="12" fillId="4" borderId="4" xfId="0" applyNumberFormat="1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164" fontId="10" fillId="3" borderId="4" xfId="0" applyNumberFormat="1" applyFont="1" applyFill="1" applyBorder="1"/>
  </cellXfs>
  <cellStyles count="12">
    <cellStyle name="Comma 3" xfId="2" xr:uid="{00000000-0005-0000-0000-000000000000}"/>
    <cellStyle name="Milliers" xfId="1" builtinId="3"/>
    <cellStyle name="Milliers 2" xfId="3" xr:uid="{00000000-0005-0000-0000-000003000000}"/>
    <cellStyle name="Milliers 2 2" xfId="7" xr:uid="{00000000-0005-0000-0000-000004000000}"/>
    <cellStyle name="Milliers 2 3" xfId="9" xr:uid="{00000000-0005-0000-0000-000005000000}"/>
    <cellStyle name="Normal" xfId="0" builtinId="0"/>
    <cellStyle name="Normal 2" xfId="4" xr:uid="{00000000-0005-0000-0000-000007000000}"/>
    <cellStyle name="Normal 3" xfId="5" xr:uid="{00000000-0005-0000-0000-000008000000}"/>
    <cellStyle name="Normal 4" xfId="6" xr:uid="{00000000-0005-0000-0000-000009000000}"/>
    <cellStyle name="Normal 5" xfId="8" xr:uid="{00000000-0005-0000-0000-00000A000000}"/>
    <cellStyle name="Normal 6" xfId="10" xr:uid="{00000000-0005-0000-0000-00000B000000}"/>
    <cellStyle name="Normal_Total expenses by date 2" xfId="11" xr:uid="{00000000-0005-0000-0000-00000D000000}"/>
  </cellStyles>
  <dxfs count="41">
    <dxf>
      <numFmt numFmtId="164" formatCode="_-* #,##0\ _€_-;\-* #,##0\ _€_-;_-* &quot;-&quot;\ _€_-;_-@_-"/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EB91E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5983B0"/>
      <rgbColor rgb="FF77BC65"/>
      <rgbColor rgb="FF003366"/>
      <rgbColor rgb="FF3FAF4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uriste-Guinée" refreshedDate="45202.478469675923" createdVersion="6" refreshedVersion="6" minRefreshableVersion="3" recordCount="21" xr:uid="{00000000-000A-0000-FFFF-FFFF00000000}">
  <cacheSource type="worksheet">
    <worksheetSource ref="A1:G19" sheet="Data 31,08,2023"/>
  </cacheSource>
  <cacheFields count="11">
    <cacheField name="Date" numFmtId="14">
      <sharedItems containsSemiMixedTypes="0" containsNonDate="0" containsDate="1" containsString="0" minDate="2023-08-07T00:00:00" maxDate="2023-09-01T00:00:00"/>
    </cacheField>
    <cacheField name="Détails dépenses" numFmtId="0">
      <sharedItems/>
    </cacheField>
    <cacheField name="Type dépenses (Bonus, flight, Food allowance, Internet, Jail visit, Office, Salaries, Telephone, Transport, Trust Building)" numFmtId="0">
      <sharedItems count="7">
        <s v="Office matérials"/>
        <s v="Team Building"/>
        <s v="Equipement"/>
        <s v="Internet"/>
        <s v="Téléphone"/>
        <s v="Personnel"/>
        <s v="Transport"/>
      </sharedItems>
    </cacheField>
    <cacheField name="Departement (Investigations, Legal, Operations, Media, Management)" numFmtId="0">
      <sharedItems count="5">
        <s v="Office"/>
        <s v="Personnel"/>
        <s v="Légal"/>
        <s v="Management"/>
        <s v="Investigation"/>
      </sharedItems>
    </cacheField>
    <cacheField name="Montant dépensé" numFmtId="164">
      <sharedItems containsSemiMixedTypes="0" containsString="0" containsNumber="1" containsInteger="1" minValue="30000" maxValue="1550794"/>
    </cacheField>
    <cacheField name="Dépenses en $" numFmtId="167">
      <sharedItems containsSemiMixedTypes="0" containsString="0" containsNumber="1" minValue="3.5680330909664795" maxValue="184.4428103090757"/>
    </cacheField>
    <cacheField name="Taux de change en $" numFmtId="165">
      <sharedItems containsSemiMixedTypes="0" containsString="0" containsNumber="1" minValue="8407.9937699999991" maxValue="8407.9937699999991"/>
    </cacheField>
    <cacheField name="Nom" numFmtId="0">
      <sharedItems count="6">
        <s v="Moussé"/>
        <s v="Cécile"/>
        <s v="Mohamed"/>
        <s v="IG1"/>
        <s v="Sarata"/>
        <s v="Joachin"/>
      </sharedItems>
    </cacheField>
    <cacheField name="N° de piece" numFmtId="0">
      <sharedItems/>
    </cacheField>
    <cacheField name="Projet" numFmtId="0">
      <sharedItems/>
    </cacheField>
    <cacheField name="Dono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d v="2023-08-07T00:00:00"/>
    <s v="Achat de porte carte de visite 64 pochettes"/>
    <x v="0"/>
    <x v="0"/>
    <n v="140000"/>
    <n v="16.650821091176905"/>
    <n v="8407.9937699999991"/>
    <x v="0"/>
    <s v="CA-2023-08-01"/>
    <s v="Eagle Guinée"/>
    <s v="AWI"/>
  </r>
  <r>
    <d v="2023-08-28T00:00:00"/>
    <s v="Panier repas pour 06 jours du 28 au 02 Sept 2023, Cécile"/>
    <x v="1"/>
    <x v="1"/>
    <n v="770000"/>
    <n v="91.579516001472967"/>
    <n v="8407.9937699999991"/>
    <x v="1"/>
    <s v="CA-2023-08-02"/>
    <s v="Eagle Guinée"/>
    <s v="AWI"/>
  </r>
  <r>
    <d v="2023-08-28T00:00:00"/>
    <s v="Panier repas pour 06 jours du 28 au 02 Sept 2023, Mohamed"/>
    <x v="1"/>
    <x v="1"/>
    <n v="770000"/>
    <n v="91.579516001472967"/>
    <n v="8407.9937699999991"/>
    <x v="2"/>
    <s v="CA-2023-08-03"/>
    <s v="Eagle Guinée"/>
    <s v="AWI"/>
  </r>
  <r>
    <d v="2023-08-28T00:00:00"/>
    <s v="Achat de sac à dos"/>
    <x v="2"/>
    <x v="2"/>
    <n v="203000"/>
    <n v="24.14369058220651"/>
    <n v="8407.9937699999991"/>
    <x v="2"/>
    <s v="CA-2023-08-04"/>
    <s v="Eagle Guinée"/>
    <s v="AWI"/>
  </r>
  <r>
    <d v="2023-08-28T00:00:00"/>
    <s v="Achat de pass internet"/>
    <x v="3"/>
    <x v="2"/>
    <n v="50000"/>
    <n v="5.9467218182774655"/>
    <n v="8407.9937699999991"/>
    <x v="2"/>
    <s v="CA-2023-08-05"/>
    <s v="Eagle Guinée"/>
    <s v="AWI"/>
  </r>
  <r>
    <d v="2023-08-28T00:00:00"/>
    <s v="Achat de pass internet"/>
    <x v="3"/>
    <x v="3"/>
    <n v="50000"/>
    <n v="5.9467218182774655"/>
    <n v="8407.9937699999991"/>
    <x v="1"/>
    <s v="CA-2023-08-06"/>
    <s v="Eagle Guinée"/>
    <s v="AWI"/>
  </r>
  <r>
    <d v="2023-08-29T00:00:00"/>
    <s v=" Achat de puce enquêteur non identifiable"/>
    <x v="0"/>
    <x v="0"/>
    <n v="30000"/>
    <n v="3.5680330909664795"/>
    <n v="8407.9937699999991"/>
    <x v="3"/>
    <s v="CA-2023-08-07"/>
    <s v="Eagle Guinée"/>
    <s v="AWI"/>
  </r>
  <r>
    <d v="2023-08-29T00:00:00"/>
    <s v=" Achat de pass internet et crédit téléphonique"/>
    <x v="4"/>
    <x v="4"/>
    <n v="41000"/>
    <n v="4.8763118909875223"/>
    <n v="8407.9937699999991"/>
    <x v="3"/>
    <s v="CA-2023-08-08"/>
    <s v="Eagle Guinée"/>
    <s v="AWI"/>
  </r>
  <r>
    <d v="2023-08-30T00:00:00"/>
    <s v="Achat de crédit téléphonique et pass internet de la semaine du 29 au  01 Sept 2023"/>
    <x v="4"/>
    <x v="0"/>
    <n v="50000"/>
    <n v="5.9467218182774655"/>
    <n v="8407.9937699999991"/>
    <x v="4"/>
    <s v="CA-2023-08-09"/>
    <s v="Eagle Guinée"/>
    <s v="AWI"/>
  </r>
  <r>
    <d v="2023-08-30T00:00:00"/>
    <s v="Achat de crédit téléphonique et pass internet de la semaine du 29 au 01 Sept 2023"/>
    <x v="4"/>
    <x v="2"/>
    <n v="50000"/>
    <n v="5.9467218182774655"/>
    <n v="8407.9937699999991"/>
    <x v="5"/>
    <s v="CA-2023-08-09"/>
    <s v="Eagle Guinée"/>
    <s v="AWI"/>
  </r>
  <r>
    <d v="2023-08-30T00:00:00"/>
    <s v="Achat de pass internet"/>
    <x v="3"/>
    <x v="2"/>
    <n v="31000"/>
    <n v="3.6869675273320288"/>
    <n v="8407.9937699999991"/>
    <x v="2"/>
    <s v="CA-2023-08-10"/>
    <s v="Eagle Guinée"/>
    <s v="AWI"/>
  </r>
  <r>
    <d v="2023-08-30T00:00:00"/>
    <s v="Hotimes Achat divers (Caisse à monnaie, sous chemises, encre à tampon,hot agrafe, perforateur)"/>
    <x v="0"/>
    <x v="0"/>
    <n v="695000"/>
    <n v="82.659433274056781"/>
    <n v="8407.9937699999991"/>
    <x v="4"/>
    <s v="CA-2023-08-11"/>
    <s v="Eagle Guinée"/>
    <s v="AWI"/>
  </r>
  <r>
    <d v="2023-08-30T00:00:00"/>
    <s v="Team building recrutement"/>
    <x v="1"/>
    <x v="1"/>
    <n v="500000"/>
    <n v="59.467218182774658"/>
    <n v="8407.9937699999991"/>
    <x v="2"/>
    <s v="CA-2023-08-12"/>
    <s v="Eagle Guinée"/>
    <s v="AWI"/>
  </r>
  <r>
    <d v="2023-08-31T00:00:00"/>
    <s v="Team building recrutement"/>
    <x v="1"/>
    <x v="1"/>
    <n v="360000"/>
    <n v="42.816397091597757"/>
    <n v="8407.9937699999991"/>
    <x v="2"/>
    <s v="CA-2023-08-13"/>
    <s v="Eagle Guinée"/>
    <s v="AWI"/>
  </r>
  <r>
    <d v="2023-08-31T00:00:00"/>
    <s v="Paiement indeminité de stage Août 2023, Sarata"/>
    <x v="5"/>
    <x v="0"/>
    <n v="631200"/>
    <n v="75.071416233934727"/>
    <n v="8407.9937699999991"/>
    <x v="4"/>
    <s v="CA-2023-08-14"/>
    <s v="Eagle Guinée"/>
    <s v="AWI"/>
  </r>
  <r>
    <d v="2023-08-31T00:00:00"/>
    <s v="Paiement indemnité de stage Août 2023, Joachin"/>
    <x v="5"/>
    <x v="2"/>
    <n v="1550794"/>
    <n v="184.4428103090757"/>
    <n v="8407.9937699999991"/>
    <x v="5"/>
    <s v="CA-2023-08-15"/>
    <s v="Eagle Guinée"/>
    <s v="AWI"/>
  </r>
  <r>
    <d v="2023-08-31T00:00:00"/>
    <s v="Paiement indemnité de stage Août 2023, IG1"/>
    <x v="5"/>
    <x v="4"/>
    <n v="1163096"/>
    <n v="138.33216719902495"/>
    <n v="8407.9937699999991"/>
    <x v="3"/>
    <s v="CA-2023-08-16"/>
    <s v="Eagle Guinée"/>
    <s v="AWI"/>
  </r>
  <r>
    <d v="2023-08-31T00:00:00"/>
    <s v="Transport Mensuel Août 2023, Mohamed"/>
    <x v="6"/>
    <x v="2"/>
    <n v="120000"/>
    <n v="14.272132363865918"/>
    <n v="8407.9937699999991"/>
    <x v="2"/>
    <s v="CA-2023-08-17"/>
    <s v="Eagle Guinée"/>
    <s v="AWI"/>
  </r>
  <r>
    <d v="2023-08-31T00:00:00"/>
    <s v="Transport Mensuel Août 2023, IG1"/>
    <x v="6"/>
    <x v="4"/>
    <n v="106000"/>
    <n v="12.607050254748227"/>
    <n v="8407.9937699999991"/>
    <x v="3"/>
    <s v="CA-2023-08-18"/>
    <s v="Eagle Guinée"/>
    <s v="AWI"/>
  </r>
  <r>
    <d v="2023-08-31T00:00:00"/>
    <s v="Transport Mensuel Août 2023, Sarata"/>
    <x v="6"/>
    <x v="0"/>
    <n v="80000"/>
    <n v="9.5147549092439458"/>
    <n v="8407.9937699999991"/>
    <x v="4"/>
    <s v="CA-2023-08-19"/>
    <s v="Eagle Guinée"/>
    <s v="AWI"/>
  </r>
  <r>
    <d v="2023-08-31T00:00:00"/>
    <s v="Transport Mensuel Août 2023, Joachin"/>
    <x v="6"/>
    <x v="2"/>
    <n v="110000"/>
    <n v="13.082788000210424"/>
    <n v="8407.9937699999991"/>
    <x v="5"/>
    <s v="CA-2023-08-20"/>
    <s v="Eagle Guinée"/>
    <s v="AW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A00-000000000000}" name="Tableau croisé dynamique2" cacheId="4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I10" firstHeaderRow="1" firstDataRow="2" firstDataCol="1"/>
  <pivotFields count="11">
    <pivotField numFmtId="14" showAll="0"/>
    <pivotField showAll="0"/>
    <pivotField axis="axisCol" showAll="0">
      <items count="8">
        <item x="2"/>
        <item x="3"/>
        <item x="0"/>
        <item x="5"/>
        <item x="1"/>
        <item x="4"/>
        <item x="6"/>
        <item t="default"/>
      </items>
    </pivotField>
    <pivotField axis="axisRow" showAll="0">
      <items count="6">
        <item x="4"/>
        <item x="2"/>
        <item x="3"/>
        <item x="0"/>
        <item x="1"/>
        <item t="default"/>
      </items>
    </pivotField>
    <pivotField dataField="1" numFmtId="164" showAll="0"/>
    <pivotField numFmtId="167" showAll="0"/>
    <pivotField numFmtId="165" showAll="0"/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omme de Montant dépensé" fld="4" baseField="0" baseItem="0" numFmtId="164"/>
  </dataFields>
  <formats count="41">
    <format dxfId="40">
      <pivotArea type="all" dataOnly="0" outline="0" fieldPosition="0"/>
    </format>
    <format dxfId="39">
      <pivotArea outline="0" collapsedLevelsAreSubtotals="1" fieldPosition="0"/>
    </format>
    <format dxfId="38">
      <pivotArea type="origin" dataOnly="0" labelOnly="1" outline="0" fieldPosition="0"/>
    </format>
    <format dxfId="37">
      <pivotArea field="2" type="button" dataOnly="0" labelOnly="1" outline="0" axis="axisCol" fieldPosition="0"/>
    </format>
    <format dxfId="36">
      <pivotArea type="topRight" dataOnly="0" labelOnly="1" outline="0" fieldPosition="0"/>
    </format>
    <format dxfId="35">
      <pivotArea field="3" type="button" dataOnly="0" labelOnly="1" outline="0" axis="axisRow" fieldPosition="0"/>
    </format>
    <format dxfId="34">
      <pivotArea dataOnly="0" labelOnly="1" fieldPosition="0">
        <references count="1">
          <reference field="3" count="0"/>
        </references>
      </pivotArea>
    </format>
    <format dxfId="33">
      <pivotArea dataOnly="0" labelOnly="1" grandRow="1" outline="0" fieldPosition="0"/>
    </format>
    <format dxfId="32">
      <pivotArea dataOnly="0" labelOnly="1" fieldPosition="0">
        <references count="1">
          <reference field="2" count="0"/>
        </references>
      </pivotArea>
    </format>
    <format dxfId="31">
      <pivotArea dataOnly="0" labelOnly="1" grandCol="1" outline="0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type="origin" dataOnly="0" labelOnly="1" outline="0" fieldPosition="0"/>
    </format>
    <format dxfId="27">
      <pivotArea field="2" type="button" dataOnly="0" labelOnly="1" outline="0" axis="axisCol" fieldPosition="0"/>
    </format>
    <format dxfId="26">
      <pivotArea type="topRight" dataOnly="0" labelOnly="1" outline="0" fieldPosition="0"/>
    </format>
    <format dxfId="25">
      <pivotArea field="3" type="button" dataOnly="0" labelOnly="1" outline="0" axis="axisRow" fieldPosition="0"/>
    </format>
    <format dxfId="24">
      <pivotArea dataOnly="0" labelOnly="1" fieldPosition="0">
        <references count="1">
          <reference field="3" count="0"/>
        </references>
      </pivotArea>
    </format>
    <format dxfId="23">
      <pivotArea dataOnly="0" labelOnly="1" grandRow="1" outline="0" fieldPosition="0"/>
    </format>
    <format dxfId="22">
      <pivotArea dataOnly="0" labelOnly="1" fieldPosition="0">
        <references count="1">
          <reference field="2" count="0"/>
        </references>
      </pivotArea>
    </format>
    <format dxfId="21">
      <pivotArea dataOnly="0" labelOnly="1" grandCol="1" outline="0" fieldPosition="0"/>
    </format>
    <format dxfId="20">
      <pivotArea type="origin" dataOnly="0" labelOnly="1" outline="0" fieldPosition="0"/>
    </format>
    <format dxfId="19">
      <pivotArea field="2" type="button" dataOnly="0" labelOnly="1" outline="0" axis="axisCol" fieldPosition="0"/>
    </format>
    <format dxfId="18">
      <pivotArea type="topRight" dataOnly="0" labelOnly="1" outline="0" fieldPosition="0"/>
    </format>
    <format dxfId="17">
      <pivotArea field="3" type="button" dataOnly="0" labelOnly="1" outline="0" axis="axisRow" fieldPosition="0"/>
    </format>
    <format dxfId="16">
      <pivotArea dataOnly="0" labelOnly="1" fieldPosition="0">
        <references count="1">
          <reference field="2" count="0"/>
        </references>
      </pivotArea>
    </format>
    <format dxfId="15">
      <pivotArea dataOnly="0" labelOnly="1" grandCol="1" outline="0" fieldPosition="0"/>
    </format>
    <format dxfId="14">
      <pivotArea grandRow="1" outline="0" collapsedLevelsAreSubtotals="1" fieldPosition="0"/>
    </format>
    <format dxfId="13">
      <pivotArea dataOnly="0" labelOnly="1" grandRow="1" outline="0" fieldPosition="0"/>
    </format>
    <format dxfId="12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11">
      <pivotArea field="2" type="button" dataOnly="0" labelOnly="1" outline="0" axis="axisCol" fieldPosition="0"/>
    </format>
    <format dxfId="10">
      <pivotArea dataOnly="0" labelOnly="1" fieldPosition="0">
        <references count="1">
          <reference field="2" count="1">
            <x v="0"/>
          </reference>
        </references>
      </pivotArea>
    </format>
    <format dxfId="9">
      <pivotArea outline="0" collapsedLevelsAreSubtotals="1" fieldPosition="0">
        <references count="1">
          <reference field="2" count="1" selected="0">
            <x v="2"/>
          </reference>
        </references>
      </pivotArea>
    </format>
    <format dxfId="8">
      <pivotArea type="topRight" dataOnly="0" labelOnly="1" outline="0" offset="B1" fieldPosition="0"/>
    </format>
    <format dxfId="7">
      <pivotArea dataOnly="0" labelOnly="1" fieldPosition="0">
        <references count="1">
          <reference field="2" count="1">
            <x v="2"/>
          </reference>
        </references>
      </pivotArea>
    </format>
    <format dxfId="6">
      <pivotArea outline="0" collapsedLevelsAreSubtotals="1" fieldPosition="0">
        <references count="1">
          <reference field="2" count="1" selected="0">
            <x v="4"/>
          </reference>
        </references>
      </pivotArea>
    </format>
    <format dxfId="5">
      <pivotArea type="topRight" dataOnly="0" labelOnly="1" outline="0" offset="D1" fieldPosition="0"/>
    </format>
    <format dxfId="4">
      <pivotArea dataOnly="0" labelOnly="1" fieldPosition="0">
        <references count="1">
          <reference field="2" count="1">
            <x v="4"/>
          </reference>
        </references>
      </pivotArea>
    </format>
    <format dxfId="3">
      <pivotArea outline="0" collapsedLevelsAreSubtotals="1" fieldPosition="0">
        <references count="1">
          <reference field="2" count="1" selected="0">
            <x v="6"/>
          </reference>
        </references>
      </pivotArea>
    </format>
    <format dxfId="2">
      <pivotArea type="topRight" dataOnly="0" labelOnly="1" outline="0" offset="F1" fieldPosition="0"/>
    </format>
    <format dxfId="1">
      <pivotArea dataOnly="0" labelOnly="1" fieldPosition="0">
        <references count="1">
          <reference field="2" count="1">
            <x v="6"/>
          </reference>
        </references>
      </pivotArea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I10"/>
  <sheetViews>
    <sheetView workbookViewId="0">
      <selection activeCell="H24" sqref="H24"/>
    </sheetView>
  </sheetViews>
  <sheetFormatPr baseColWidth="10" defaultRowHeight="15" x14ac:dyDescent="0.25"/>
  <cols>
    <col min="1" max="1" width="27.140625" bestFit="1" customWidth="1"/>
    <col min="2" max="2" width="23.85546875" bestFit="1" customWidth="1"/>
    <col min="3" max="3" width="13.28515625" customWidth="1"/>
    <col min="4" max="4" width="15.140625" bestFit="1" customWidth="1"/>
    <col min="5" max="5" width="14.140625" customWidth="1"/>
    <col min="6" max="6" width="13.5703125" bestFit="1" customWidth="1"/>
    <col min="7" max="7" width="10.5703125" customWidth="1"/>
    <col min="8" max="8" width="12.5703125" customWidth="1"/>
    <col min="9" max="9" width="12.5703125" bestFit="1" customWidth="1"/>
  </cols>
  <sheetData>
    <row r="2" spans="1:9" ht="15.75" thickBot="1" x14ac:dyDescent="0.3"/>
    <row r="3" spans="1:9" x14ac:dyDescent="0.25">
      <c r="A3" s="36" t="s">
        <v>25</v>
      </c>
      <c r="B3" s="38" t="s">
        <v>26</v>
      </c>
      <c r="C3" s="40"/>
      <c r="D3" s="42"/>
      <c r="E3" s="40"/>
      <c r="F3" s="42"/>
      <c r="G3" s="40"/>
      <c r="H3" s="42"/>
      <c r="I3" s="43"/>
    </row>
    <row r="4" spans="1:9" ht="15.75" thickBot="1" x14ac:dyDescent="0.3">
      <c r="A4" s="37" t="s">
        <v>23</v>
      </c>
      <c r="B4" s="39" t="s">
        <v>22</v>
      </c>
      <c r="C4" s="41" t="s">
        <v>19</v>
      </c>
      <c r="D4" s="39" t="s">
        <v>16</v>
      </c>
      <c r="E4" s="41" t="s">
        <v>18</v>
      </c>
      <c r="F4" s="39" t="s">
        <v>17</v>
      </c>
      <c r="G4" s="41" t="s">
        <v>20</v>
      </c>
      <c r="H4" s="39" t="s">
        <v>21</v>
      </c>
      <c r="I4" s="44" t="s">
        <v>24</v>
      </c>
    </row>
    <row r="5" spans="1:9" x14ac:dyDescent="0.25">
      <c r="A5" s="28" t="s">
        <v>10</v>
      </c>
      <c r="B5" s="33"/>
      <c r="C5" s="45"/>
      <c r="D5" s="33"/>
      <c r="E5" s="45">
        <v>1163096</v>
      </c>
      <c r="F5" s="33"/>
      <c r="G5" s="45">
        <v>41000</v>
      </c>
      <c r="H5" s="33">
        <v>106000</v>
      </c>
      <c r="I5" s="46">
        <v>1310096</v>
      </c>
    </row>
    <row r="6" spans="1:9" x14ac:dyDescent="0.25">
      <c r="A6" s="29" t="s">
        <v>9</v>
      </c>
      <c r="B6" s="34">
        <v>203000</v>
      </c>
      <c r="C6" s="47">
        <v>81000</v>
      </c>
      <c r="D6" s="34"/>
      <c r="E6" s="47">
        <v>1550794</v>
      </c>
      <c r="F6" s="34"/>
      <c r="G6" s="47">
        <v>50000</v>
      </c>
      <c r="H6" s="34">
        <v>230000</v>
      </c>
      <c r="I6" s="48">
        <v>2114794</v>
      </c>
    </row>
    <row r="7" spans="1:9" x14ac:dyDescent="0.25">
      <c r="A7" s="29" t="s">
        <v>7</v>
      </c>
      <c r="B7" s="34"/>
      <c r="C7" s="47">
        <v>50000</v>
      </c>
      <c r="D7" s="34"/>
      <c r="E7" s="47"/>
      <c r="F7" s="34"/>
      <c r="G7" s="47"/>
      <c r="H7" s="34"/>
      <c r="I7" s="48">
        <v>50000</v>
      </c>
    </row>
    <row r="8" spans="1:9" x14ac:dyDescent="0.25">
      <c r="A8" s="29" t="s">
        <v>8</v>
      </c>
      <c r="B8" s="34"/>
      <c r="C8" s="47"/>
      <c r="D8" s="34">
        <v>865000</v>
      </c>
      <c r="E8" s="47">
        <v>631200</v>
      </c>
      <c r="F8" s="34"/>
      <c r="G8" s="47">
        <v>50000</v>
      </c>
      <c r="H8" s="34">
        <v>80000</v>
      </c>
      <c r="I8" s="48">
        <v>1626200</v>
      </c>
    </row>
    <row r="9" spans="1:9" ht="15.75" thickBot="1" x14ac:dyDescent="0.3">
      <c r="A9" s="30" t="s">
        <v>18</v>
      </c>
      <c r="B9" s="35"/>
      <c r="C9" s="49"/>
      <c r="D9" s="35"/>
      <c r="E9" s="49"/>
      <c r="F9" s="35">
        <v>2400000</v>
      </c>
      <c r="G9" s="49"/>
      <c r="H9" s="35"/>
      <c r="I9" s="50">
        <v>2400000</v>
      </c>
    </row>
    <row r="10" spans="1:9" ht="15.75" thickBot="1" x14ac:dyDescent="0.3">
      <c r="A10" s="31" t="s">
        <v>24</v>
      </c>
      <c r="B10" s="32">
        <v>203000</v>
      </c>
      <c r="C10" s="51">
        <v>131000</v>
      </c>
      <c r="D10" s="32">
        <v>865000</v>
      </c>
      <c r="E10" s="51">
        <v>3345090</v>
      </c>
      <c r="F10" s="32">
        <v>2400000</v>
      </c>
      <c r="G10" s="51">
        <v>141000</v>
      </c>
      <c r="H10" s="32">
        <v>416000</v>
      </c>
      <c r="I10" s="52">
        <v>7501090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18"/>
  <sheetViews>
    <sheetView workbookViewId="0">
      <selection activeCell="B26" sqref="B26"/>
    </sheetView>
  </sheetViews>
  <sheetFormatPr baseColWidth="10" defaultColWidth="10.85546875" defaultRowHeight="12.75" x14ac:dyDescent="0.2"/>
  <cols>
    <col min="1" max="1" width="11.42578125" style="6" customWidth="1"/>
    <col min="2" max="2" width="80.7109375" style="6" customWidth="1"/>
    <col min="3" max="3" width="16.5703125" style="10" customWidth="1"/>
    <col min="4" max="4" width="15.140625" style="10" customWidth="1"/>
    <col min="5" max="5" width="17" style="13" customWidth="1"/>
    <col min="6" max="6" width="13.5703125" style="6" customWidth="1"/>
    <col min="7" max="7" width="11.42578125" style="6" customWidth="1"/>
    <col min="8" max="8" width="11.7109375" style="6" bestFit="1" customWidth="1"/>
    <col min="9" max="16384" width="10.85546875" style="6"/>
  </cols>
  <sheetData>
    <row r="1" spans="1:7" ht="13.5" thickBot="1" x14ac:dyDescent="0.25">
      <c r="A1" s="1" t="s">
        <v>0</v>
      </c>
      <c r="B1" s="2" t="s">
        <v>1</v>
      </c>
      <c r="C1" s="3" t="s">
        <v>3</v>
      </c>
      <c r="D1" s="5" t="s">
        <v>2</v>
      </c>
      <c r="E1" s="4" t="s">
        <v>4</v>
      </c>
      <c r="F1" s="5" t="s">
        <v>5</v>
      </c>
      <c r="G1" s="3" t="s">
        <v>6</v>
      </c>
    </row>
    <row r="2" spans="1:7" x14ac:dyDescent="0.2">
      <c r="A2" s="11">
        <v>45145</v>
      </c>
      <c r="B2" s="16" t="s">
        <v>13</v>
      </c>
      <c r="C2" s="7" t="s">
        <v>16</v>
      </c>
      <c r="D2" s="19" t="s">
        <v>8</v>
      </c>
      <c r="E2" s="8">
        <v>140000</v>
      </c>
      <c r="F2" s="20">
        <f>+E2/G2</f>
        <v>16.650821091176905</v>
      </c>
      <c r="G2" s="9">
        <v>8407.9937699999991</v>
      </c>
    </row>
    <row r="3" spans="1:7" s="10" customFormat="1" x14ac:dyDescent="0.2">
      <c r="A3" s="11">
        <v>45166</v>
      </c>
      <c r="B3" s="16" t="s">
        <v>35</v>
      </c>
      <c r="C3" s="7" t="s">
        <v>27</v>
      </c>
      <c r="D3" s="19" t="s">
        <v>7</v>
      </c>
      <c r="E3" s="18">
        <v>770000</v>
      </c>
      <c r="F3" s="20">
        <f t="shared" ref="F3:F19" si="0">+E3/G3</f>
        <v>91.579516001472967</v>
      </c>
      <c r="G3" s="9">
        <v>8407.9937699999991</v>
      </c>
    </row>
    <row r="4" spans="1:7" s="10" customFormat="1" x14ac:dyDescent="0.2">
      <c r="A4" s="11">
        <v>45166</v>
      </c>
      <c r="B4" s="16" t="s">
        <v>35</v>
      </c>
      <c r="C4" s="7" t="s">
        <v>27</v>
      </c>
      <c r="D4" s="19" t="s">
        <v>9</v>
      </c>
      <c r="E4" s="18">
        <v>770000</v>
      </c>
      <c r="F4" s="20">
        <f t="shared" si="0"/>
        <v>91.579516001472967</v>
      </c>
      <c r="G4" s="9">
        <v>8407.9937699999991</v>
      </c>
    </row>
    <row r="5" spans="1:7" s="10" customFormat="1" x14ac:dyDescent="0.2">
      <c r="A5" s="11">
        <v>45166</v>
      </c>
      <c r="B5" s="16" t="s">
        <v>11</v>
      </c>
      <c r="C5" s="7" t="s">
        <v>22</v>
      </c>
      <c r="D5" s="19" t="s">
        <v>9</v>
      </c>
      <c r="E5" s="18">
        <v>203000</v>
      </c>
      <c r="F5" s="20">
        <f t="shared" si="0"/>
        <v>24.14369058220651</v>
      </c>
      <c r="G5" s="9">
        <v>8407.9937699999991</v>
      </c>
    </row>
    <row r="6" spans="1:7" s="10" customFormat="1" x14ac:dyDescent="0.2">
      <c r="A6" s="11">
        <v>45166</v>
      </c>
      <c r="B6" s="16" t="s">
        <v>12</v>
      </c>
      <c r="C6" s="7" t="s">
        <v>19</v>
      </c>
      <c r="D6" s="19" t="s">
        <v>9</v>
      </c>
      <c r="E6" s="18">
        <v>50000</v>
      </c>
      <c r="F6" s="20">
        <f t="shared" si="0"/>
        <v>5.9467218182774655</v>
      </c>
      <c r="G6" s="9">
        <v>8407.9937699999991</v>
      </c>
    </row>
    <row r="7" spans="1:7" s="10" customFormat="1" x14ac:dyDescent="0.2">
      <c r="A7" s="11">
        <v>45166</v>
      </c>
      <c r="B7" s="16" t="s">
        <v>12</v>
      </c>
      <c r="C7" s="7" t="s">
        <v>19</v>
      </c>
      <c r="D7" s="19" t="s">
        <v>7</v>
      </c>
      <c r="E7" s="18">
        <v>50000</v>
      </c>
      <c r="F7" s="20">
        <f t="shared" si="0"/>
        <v>5.9467218182774655</v>
      </c>
      <c r="G7" s="9">
        <v>8407.9937699999991</v>
      </c>
    </row>
    <row r="8" spans="1:7" s="10" customFormat="1" x14ac:dyDescent="0.2">
      <c r="A8" s="11">
        <v>45167</v>
      </c>
      <c r="B8" s="16" t="s">
        <v>117</v>
      </c>
      <c r="C8" s="7" t="s">
        <v>16</v>
      </c>
      <c r="D8" s="19" t="s">
        <v>8</v>
      </c>
      <c r="E8" s="25">
        <v>30000</v>
      </c>
      <c r="F8" s="20">
        <f t="shared" si="0"/>
        <v>3.5680330909664795</v>
      </c>
      <c r="G8" s="9">
        <v>8407.9937699999991</v>
      </c>
    </row>
    <row r="9" spans="1:7" s="10" customFormat="1" x14ac:dyDescent="0.2">
      <c r="A9" s="11">
        <v>45167</v>
      </c>
      <c r="B9" s="16" t="s">
        <v>15</v>
      </c>
      <c r="C9" s="7" t="s">
        <v>20</v>
      </c>
      <c r="D9" s="19" t="s">
        <v>10</v>
      </c>
      <c r="E9" s="25">
        <v>41000</v>
      </c>
      <c r="F9" s="20">
        <f t="shared" si="0"/>
        <v>4.8763118909875223</v>
      </c>
      <c r="G9" s="9">
        <v>8407.9937699999991</v>
      </c>
    </row>
    <row r="10" spans="1:7" s="10" customFormat="1" x14ac:dyDescent="0.2">
      <c r="A10" s="11">
        <v>45168</v>
      </c>
      <c r="B10" s="16" t="s">
        <v>118</v>
      </c>
      <c r="C10" s="7" t="s">
        <v>20</v>
      </c>
      <c r="D10" s="19" t="s">
        <v>8</v>
      </c>
      <c r="E10" s="8">
        <v>50000</v>
      </c>
      <c r="F10" s="20">
        <f t="shared" si="0"/>
        <v>5.9467218182774655</v>
      </c>
      <c r="G10" s="9">
        <v>8407.9937699999991</v>
      </c>
    </row>
    <row r="11" spans="1:7" s="10" customFormat="1" x14ac:dyDescent="0.2">
      <c r="A11" s="11">
        <v>45168</v>
      </c>
      <c r="B11" s="16" t="s">
        <v>118</v>
      </c>
      <c r="C11" s="7" t="s">
        <v>20</v>
      </c>
      <c r="D11" s="19" t="s">
        <v>9</v>
      </c>
      <c r="E11" s="8">
        <v>50000</v>
      </c>
      <c r="F11" s="20">
        <f t="shared" si="0"/>
        <v>5.9467218182774655</v>
      </c>
      <c r="G11" s="9">
        <v>8407.9937699999991</v>
      </c>
    </row>
    <row r="12" spans="1:7" s="10" customFormat="1" x14ac:dyDescent="0.2">
      <c r="A12" s="11">
        <v>45168</v>
      </c>
      <c r="B12" s="16" t="s">
        <v>12</v>
      </c>
      <c r="C12" s="7" t="s">
        <v>19</v>
      </c>
      <c r="D12" s="19" t="s">
        <v>9</v>
      </c>
      <c r="E12" s="8">
        <v>31000</v>
      </c>
      <c r="F12" s="20">
        <f t="shared" si="0"/>
        <v>3.6869675273320288</v>
      </c>
      <c r="G12" s="9">
        <v>8407.9937699999991</v>
      </c>
    </row>
    <row r="13" spans="1:7" s="10" customFormat="1" x14ac:dyDescent="0.2">
      <c r="A13" s="11">
        <v>45168</v>
      </c>
      <c r="B13" s="16" t="s">
        <v>119</v>
      </c>
      <c r="C13" s="7" t="s">
        <v>16</v>
      </c>
      <c r="D13" s="19" t="s">
        <v>8</v>
      </c>
      <c r="E13" s="17">
        <v>695000</v>
      </c>
      <c r="F13" s="20">
        <f t="shared" si="0"/>
        <v>82.659433274056781</v>
      </c>
      <c r="G13" s="9">
        <v>8407.9937699999991</v>
      </c>
    </row>
    <row r="14" spans="1:7" s="10" customFormat="1" x14ac:dyDescent="0.2">
      <c r="A14" s="11">
        <v>45168</v>
      </c>
      <c r="B14" s="16" t="s">
        <v>14</v>
      </c>
      <c r="C14" s="7" t="s">
        <v>18</v>
      </c>
      <c r="D14" s="19" t="s">
        <v>17</v>
      </c>
      <c r="E14" s="17">
        <v>500000</v>
      </c>
      <c r="F14" s="20">
        <f t="shared" si="0"/>
        <v>59.467218182774658</v>
      </c>
      <c r="G14" s="9">
        <v>8407.9937699999991</v>
      </c>
    </row>
    <row r="15" spans="1:7" s="10" customFormat="1" x14ac:dyDescent="0.2">
      <c r="A15" s="11">
        <v>45169</v>
      </c>
      <c r="B15" s="16" t="s">
        <v>14</v>
      </c>
      <c r="C15" s="7" t="s">
        <v>18</v>
      </c>
      <c r="D15" s="19" t="s">
        <v>17</v>
      </c>
      <c r="E15" s="17">
        <v>360000</v>
      </c>
      <c r="F15" s="20">
        <f t="shared" si="0"/>
        <v>42.816397091597757</v>
      </c>
      <c r="G15" s="9">
        <v>8407.9937699999991</v>
      </c>
    </row>
    <row r="16" spans="1:7" s="10" customFormat="1" x14ac:dyDescent="0.2">
      <c r="A16" s="11">
        <v>45169</v>
      </c>
      <c r="B16" s="16" t="s">
        <v>120</v>
      </c>
      <c r="C16" s="7" t="s">
        <v>21</v>
      </c>
      <c r="D16" s="19" t="s">
        <v>9</v>
      </c>
      <c r="E16" s="17">
        <v>120000</v>
      </c>
      <c r="F16" s="20">
        <f t="shared" si="0"/>
        <v>14.272132363865918</v>
      </c>
      <c r="G16" s="9">
        <v>8407.9937699999991</v>
      </c>
    </row>
    <row r="17" spans="1:7" s="10" customFormat="1" x14ac:dyDescent="0.2">
      <c r="A17" s="11">
        <v>45169</v>
      </c>
      <c r="B17" s="16" t="s">
        <v>120</v>
      </c>
      <c r="C17" s="7" t="s">
        <v>21</v>
      </c>
      <c r="D17" s="19" t="s">
        <v>10</v>
      </c>
      <c r="E17" s="17">
        <v>106000</v>
      </c>
      <c r="F17" s="20">
        <f t="shared" si="0"/>
        <v>12.607050254748227</v>
      </c>
      <c r="G17" s="9">
        <v>8407.9937699999991</v>
      </c>
    </row>
    <row r="18" spans="1:7" s="10" customFormat="1" x14ac:dyDescent="0.2">
      <c r="A18" s="11">
        <v>45169</v>
      </c>
      <c r="B18" s="16" t="s">
        <v>120</v>
      </c>
      <c r="C18" s="7" t="s">
        <v>21</v>
      </c>
      <c r="D18" s="19" t="s">
        <v>8</v>
      </c>
      <c r="E18" s="17">
        <v>80000</v>
      </c>
      <c r="F18" s="20">
        <f t="shared" si="0"/>
        <v>9.5147549092439458</v>
      </c>
      <c r="G18" s="9">
        <v>8407.9937699999991</v>
      </c>
    </row>
    <row r="19" spans="1:7" s="10" customFormat="1" ht="13.5" thickBot="1" x14ac:dyDescent="0.25">
      <c r="A19" s="14">
        <v>45169</v>
      </c>
      <c r="B19" s="26" t="s">
        <v>120</v>
      </c>
      <c r="C19" s="22" t="s">
        <v>21</v>
      </c>
      <c r="D19" s="21" t="s">
        <v>9</v>
      </c>
      <c r="E19" s="27">
        <v>110000</v>
      </c>
      <c r="F19" s="23">
        <f t="shared" si="0"/>
        <v>13.082788000210424</v>
      </c>
      <c r="G19" s="24">
        <v>8407.9937699999991</v>
      </c>
    </row>
    <row r="20" spans="1:7" s="10" customFormat="1" x14ac:dyDescent="0.2">
      <c r="E20" s="12"/>
    </row>
    <row r="21" spans="1:7" s="10" customFormat="1" x14ac:dyDescent="0.2">
      <c r="E21" s="12"/>
    </row>
    <row r="22" spans="1:7" s="10" customFormat="1" x14ac:dyDescent="0.2">
      <c r="E22" s="12"/>
    </row>
    <row r="23" spans="1:7" s="10" customFormat="1" x14ac:dyDescent="0.2">
      <c r="E23" s="12"/>
    </row>
    <row r="24" spans="1:7" s="10" customFormat="1" x14ac:dyDescent="0.2">
      <c r="E24" s="12"/>
    </row>
    <row r="25" spans="1:7" s="10" customFormat="1" x14ac:dyDescent="0.2">
      <c r="E25" s="12"/>
    </row>
    <row r="26" spans="1:7" s="10" customFormat="1" x14ac:dyDescent="0.2">
      <c r="E26" s="12"/>
    </row>
    <row r="27" spans="1:7" s="10" customFormat="1" x14ac:dyDescent="0.2">
      <c r="E27" s="12"/>
    </row>
    <row r="28" spans="1:7" s="10" customFormat="1" x14ac:dyDescent="0.2">
      <c r="E28" s="12"/>
    </row>
    <row r="29" spans="1:7" s="10" customFormat="1" x14ac:dyDescent="0.2">
      <c r="E29" s="12"/>
    </row>
    <row r="30" spans="1:7" s="10" customFormat="1" x14ac:dyDescent="0.2">
      <c r="E30" s="12"/>
    </row>
    <row r="31" spans="1:7" s="10" customFormat="1" x14ac:dyDescent="0.2">
      <c r="E31" s="12"/>
    </row>
    <row r="32" spans="1:7" s="10" customFormat="1" x14ac:dyDescent="0.2">
      <c r="E32" s="12"/>
    </row>
    <row r="33" spans="5:5" s="10" customFormat="1" x14ac:dyDescent="0.2">
      <c r="E33" s="12"/>
    </row>
    <row r="34" spans="5:5" s="10" customFormat="1" x14ac:dyDescent="0.2">
      <c r="E34" s="12"/>
    </row>
    <row r="35" spans="5:5" s="10" customFormat="1" x14ac:dyDescent="0.2">
      <c r="E35" s="12"/>
    </row>
    <row r="36" spans="5:5" s="10" customFormat="1" x14ac:dyDescent="0.2">
      <c r="E36" s="12"/>
    </row>
    <row r="37" spans="5:5" s="10" customFormat="1" x14ac:dyDescent="0.2">
      <c r="E37" s="12"/>
    </row>
    <row r="38" spans="5:5" s="10" customFormat="1" x14ac:dyDescent="0.2">
      <c r="E38" s="12"/>
    </row>
    <row r="39" spans="5:5" s="10" customFormat="1" x14ac:dyDescent="0.2">
      <c r="E39" s="12"/>
    </row>
    <row r="40" spans="5:5" s="10" customFormat="1" x14ac:dyDescent="0.2">
      <c r="E40" s="12"/>
    </row>
    <row r="41" spans="5:5" s="10" customFormat="1" x14ac:dyDescent="0.2">
      <c r="E41" s="12"/>
    </row>
    <row r="42" spans="5:5" s="10" customFormat="1" x14ac:dyDescent="0.2">
      <c r="E42" s="12"/>
    </row>
    <row r="43" spans="5:5" s="10" customFormat="1" x14ac:dyDescent="0.2">
      <c r="E43" s="12"/>
    </row>
    <row r="44" spans="5:5" s="10" customFormat="1" x14ac:dyDescent="0.2">
      <c r="E44" s="12"/>
    </row>
    <row r="45" spans="5:5" s="10" customFormat="1" x14ac:dyDescent="0.2">
      <c r="E45" s="12"/>
    </row>
    <row r="46" spans="5:5" s="10" customFormat="1" x14ac:dyDescent="0.2">
      <c r="E46" s="12"/>
    </row>
    <row r="47" spans="5:5" s="10" customFormat="1" x14ac:dyDescent="0.2">
      <c r="E47" s="12"/>
    </row>
    <row r="48" spans="5:5" s="10" customFormat="1" x14ac:dyDescent="0.2">
      <c r="E48" s="12"/>
    </row>
    <row r="49" spans="5:5" s="10" customFormat="1" x14ac:dyDescent="0.2">
      <c r="E49" s="12"/>
    </row>
    <row r="50" spans="5:5" s="10" customFormat="1" x14ac:dyDescent="0.2">
      <c r="E50" s="12"/>
    </row>
    <row r="51" spans="5:5" s="10" customFormat="1" x14ac:dyDescent="0.2">
      <c r="E51" s="12"/>
    </row>
    <row r="52" spans="5:5" s="10" customFormat="1" x14ac:dyDescent="0.2">
      <c r="E52" s="12"/>
    </row>
    <row r="53" spans="5:5" s="10" customFormat="1" x14ac:dyDescent="0.2">
      <c r="E53" s="12"/>
    </row>
    <row r="54" spans="5:5" s="10" customFormat="1" x14ac:dyDescent="0.2">
      <c r="E54" s="12"/>
    </row>
    <row r="55" spans="5:5" s="10" customFormat="1" x14ac:dyDescent="0.2">
      <c r="E55" s="12"/>
    </row>
    <row r="56" spans="5:5" s="10" customFormat="1" x14ac:dyDescent="0.2">
      <c r="E56" s="12"/>
    </row>
    <row r="57" spans="5:5" s="10" customFormat="1" x14ac:dyDescent="0.2">
      <c r="E57" s="12"/>
    </row>
    <row r="58" spans="5:5" s="10" customFormat="1" x14ac:dyDescent="0.2">
      <c r="E58" s="12"/>
    </row>
    <row r="59" spans="5:5" s="10" customFormat="1" x14ac:dyDescent="0.2">
      <c r="E59" s="12"/>
    </row>
    <row r="60" spans="5:5" s="10" customFormat="1" x14ac:dyDescent="0.2">
      <c r="E60" s="12"/>
    </row>
    <row r="61" spans="5:5" s="10" customFormat="1" x14ac:dyDescent="0.2">
      <c r="E61" s="12"/>
    </row>
    <row r="62" spans="5:5" s="10" customFormat="1" x14ac:dyDescent="0.2">
      <c r="E62" s="12"/>
    </row>
    <row r="63" spans="5:5" s="10" customFormat="1" x14ac:dyDescent="0.2">
      <c r="E63" s="12"/>
    </row>
    <row r="64" spans="5:5" s="10" customFormat="1" x14ac:dyDescent="0.2">
      <c r="E64" s="12"/>
    </row>
    <row r="65" spans="5:5" s="10" customFormat="1" x14ac:dyDescent="0.2">
      <c r="E65" s="12"/>
    </row>
    <row r="66" spans="5:5" s="10" customFormat="1" x14ac:dyDescent="0.2">
      <c r="E66" s="12"/>
    </row>
    <row r="67" spans="5:5" s="10" customFormat="1" x14ac:dyDescent="0.2">
      <c r="E67" s="12"/>
    </row>
    <row r="68" spans="5:5" s="10" customFormat="1" x14ac:dyDescent="0.2">
      <c r="E68" s="12"/>
    </row>
    <row r="69" spans="5:5" s="10" customFormat="1" x14ac:dyDescent="0.2">
      <c r="E69" s="12"/>
    </row>
    <row r="70" spans="5:5" s="10" customFormat="1" x14ac:dyDescent="0.2">
      <c r="E70" s="12"/>
    </row>
    <row r="71" spans="5:5" s="10" customFormat="1" x14ac:dyDescent="0.2">
      <c r="E71" s="12"/>
    </row>
    <row r="72" spans="5:5" s="10" customFormat="1" x14ac:dyDescent="0.2">
      <c r="E72" s="12"/>
    </row>
    <row r="73" spans="5:5" s="10" customFormat="1" x14ac:dyDescent="0.2">
      <c r="E73" s="12"/>
    </row>
    <row r="74" spans="5:5" s="10" customFormat="1" x14ac:dyDescent="0.2">
      <c r="E74" s="12"/>
    </row>
    <row r="75" spans="5:5" s="10" customFormat="1" x14ac:dyDescent="0.2">
      <c r="E75" s="12"/>
    </row>
    <row r="76" spans="5:5" s="10" customFormat="1" x14ac:dyDescent="0.2">
      <c r="E76" s="12"/>
    </row>
    <row r="77" spans="5:5" s="10" customFormat="1" x14ac:dyDescent="0.2">
      <c r="E77" s="12"/>
    </row>
    <row r="78" spans="5:5" s="10" customFormat="1" x14ac:dyDescent="0.2">
      <c r="E78" s="12"/>
    </row>
    <row r="79" spans="5:5" s="10" customFormat="1" x14ac:dyDescent="0.2">
      <c r="E79" s="12"/>
    </row>
    <row r="80" spans="5:5" s="10" customFormat="1" x14ac:dyDescent="0.2">
      <c r="E80" s="12"/>
    </row>
    <row r="81" spans="5:5" s="10" customFormat="1" x14ac:dyDescent="0.2">
      <c r="E81" s="12"/>
    </row>
    <row r="82" spans="5:5" s="10" customFormat="1" x14ac:dyDescent="0.2">
      <c r="E82" s="12"/>
    </row>
    <row r="83" spans="5:5" s="10" customFormat="1" x14ac:dyDescent="0.2">
      <c r="E83" s="12"/>
    </row>
    <row r="84" spans="5:5" s="10" customFormat="1" x14ac:dyDescent="0.2">
      <c r="E84" s="12"/>
    </row>
    <row r="85" spans="5:5" s="10" customFormat="1" x14ac:dyDescent="0.2">
      <c r="E85" s="12"/>
    </row>
    <row r="86" spans="5:5" s="10" customFormat="1" x14ac:dyDescent="0.2">
      <c r="E86" s="12"/>
    </row>
    <row r="87" spans="5:5" s="10" customFormat="1" x14ac:dyDescent="0.2">
      <c r="E87" s="12"/>
    </row>
    <row r="88" spans="5:5" s="10" customFormat="1" x14ac:dyDescent="0.2">
      <c r="E88" s="12"/>
    </row>
    <row r="89" spans="5:5" s="10" customFormat="1" x14ac:dyDescent="0.2">
      <c r="E89" s="12"/>
    </row>
    <row r="90" spans="5:5" s="10" customFormat="1" x14ac:dyDescent="0.2">
      <c r="E90" s="12"/>
    </row>
    <row r="91" spans="5:5" s="10" customFormat="1" x14ac:dyDescent="0.2">
      <c r="E91" s="12"/>
    </row>
    <row r="92" spans="5:5" s="10" customFormat="1" x14ac:dyDescent="0.2">
      <c r="E92" s="12"/>
    </row>
    <row r="93" spans="5:5" s="10" customFormat="1" x14ac:dyDescent="0.2">
      <c r="E93" s="12"/>
    </row>
    <row r="94" spans="5:5" s="10" customFormat="1" x14ac:dyDescent="0.2">
      <c r="E94" s="12"/>
    </row>
    <row r="95" spans="5:5" s="10" customFormat="1" x14ac:dyDescent="0.2">
      <c r="E95" s="12"/>
    </row>
    <row r="96" spans="5:5" s="10" customFormat="1" x14ac:dyDescent="0.2">
      <c r="E96" s="12"/>
    </row>
    <row r="97" spans="5:5" s="10" customFormat="1" x14ac:dyDescent="0.2">
      <c r="E97" s="12"/>
    </row>
    <row r="98" spans="5:5" s="10" customFormat="1" x14ac:dyDescent="0.2">
      <c r="E98" s="12"/>
    </row>
    <row r="99" spans="5:5" s="10" customFormat="1" x14ac:dyDescent="0.2">
      <c r="E99" s="12"/>
    </row>
    <row r="100" spans="5:5" s="10" customFormat="1" x14ac:dyDescent="0.2">
      <c r="E100" s="12"/>
    </row>
    <row r="101" spans="5:5" s="10" customFormat="1" x14ac:dyDescent="0.2">
      <c r="E101" s="12"/>
    </row>
    <row r="102" spans="5:5" s="10" customFormat="1" x14ac:dyDescent="0.2">
      <c r="E102" s="12"/>
    </row>
    <row r="103" spans="5:5" s="10" customFormat="1" x14ac:dyDescent="0.2">
      <c r="E103" s="12"/>
    </row>
    <row r="104" spans="5:5" s="10" customFormat="1" x14ac:dyDescent="0.2">
      <c r="E104" s="12"/>
    </row>
    <row r="105" spans="5:5" s="10" customFormat="1" x14ac:dyDescent="0.2">
      <c r="E105" s="12"/>
    </row>
    <row r="106" spans="5:5" s="10" customFormat="1" x14ac:dyDescent="0.2">
      <c r="E106" s="12"/>
    </row>
    <row r="107" spans="5:5" s="10" customFormat="1" x14ac:dyDescent="0.2">
      <c r="E107" s="12"/>
    </row>
    <row r="108" spans="5:5" s="10" customFormat="1" x14ac:dyDescent="0.2">
      <c r="E108" s="12"/>
    </row>
    <row r="109" spans="5:5" s="10" customFormat="1" x14ac:dyDescent="0.2">
      <c r="E109" s="12"/>
    </row>
    <row r="110" spans="5:5" s="10" customFormat="1" x14ac:dyDescent="0.2">
      <c r="E110" s="12"/>
    </row>
    <row r="111" spans="5:5" s="10" customFormat="1" x14ac:dyDescent="0.2">
      <c r="E111" s="12"/>
    </row>
    <row r="112" spans="5:5" s="10" customFormat="1" x14ac:dyDescent="0.2">
      <c r="E112" s="12"/>
    </row>
    <row r="113" spans="5:5" s="10" customFormat="1" x14ac:dyDescent="0.2">
      <c r="E113" s="12"/>
    </row>
    <row r="114" spans="5:5" s="10" customFormat="1" x14ac:dyDescent="0.2">
      <c r="E114" s="12"/>
    </row>
    <row r="115" spans="5:5" s="10" customFormat="1" x14ac:dyDescent="0.2">
      <c r="E115" s="12"/>
    </row>
    <row r="116" spans="5:5" s="10" customFormat="1" x14ac:dyDescent="0.2">
      <c r="E116" s="12"/>
    </row>
    <row r="117" spans="5:5" s="10" customFormat="1" x14ac:dyDescent="0.2">
      <c r="E117" s="12"/>
    </row>
    <row r="118" spans="5:5" s="10" customFormat="1" x14ac:dyDescent="0.2">
      <c r="E118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3DC22-8CFB-4CCD-BEBC-30B0404508DB}">
  <dimension ref="A1:G192"/>
  <sheetViews>
    <sheetView tabSelected="1" topLeftCell="A118" workbookViewId="0">
      <selection activeCell="E21" sqref="E21"/>
    </sheetView>
  </sheetViews>
  <sheetFormatPr baseColWidth="10" defaultColWidth="10.85546875" defaultRowHeight="12.75" x14ac:dyDescent="0.2"/>
  <cols>
    <col min="1" max="1" width="11.5703125" style="6" customWidth="1"/>
    <col min="2" max="2" width="61.85546875" style="6" customWidth="1"/>
    <col min="3" max="3" width="19.28515625" style="6" customWidth="1"/>
    <col min="4" max="4" width="12.7109375" style="6" customWidth="1"/>
    <col min="5" max="5" width="14.42578125" style="15" customWidth="1"/>
    <col min="6" max="6" width="12.5703125" style="6" customWidth="1"/>
    <col min="7" max="7" width="11.42578125" style="6" customWidth="1"/>
    <col min="8" max="8" width="11.7109375" style="6" bestFit="1" customWidth="1"/>
    <col min="9" max="16384" width="10.85546875" style="6"/>
  </cols>
  <sheetData>
    <row r="1" spans="1:7" ht="13.5" thickBot="1" x14ac:dyDescent="0.25">
      <c r="A1" s="1" t="s">
        <v>0</v>
      </c>
      <c r="B1" s="5" t="s">
        <v>1</v>
      </c>
      <c r="C1" s="3" t="s">
        <v>3</v>
      </c>
      <c r="D1" s="5" t="s">
        <v>2</v>
      </c>
      <c r="E1" s="4" t="s">
        <v>4</v>
      </c>
      <c r="F1" s="5" t="s">
        <v>5</v>
      </c>
      <c r="G1" s="3" t="s">
        <v>6</v>
      </c>
    </row>
    <row r="2" spans="1:7" x14ac:dyDescent="0.2">
      <c r="A2" s="105">
        <v>45019</v>
      </c>
      <c r="B2" s="106" t="s">
        <v>28</v>
      </c>
      <c r="C2" s="55" t="s">
        <v>29</v>
      </c>
      <c r="D2" s="56" t="s">
        <v>8</v>
      </c>
      <c r="E2" s="107">
        <v>50000</v>
      </c>
      <c r="F2" s="57">
        <f>E2/G2</f>
        <v>5.7983232248864551</v>
      </c>
      <c r="G2" s="9">
        <v>8623.1826099999998</v>
      </c>
    </row>
    <row r="3" spans="1:7" x14ac:dyDescent="0.2">
      <c r="A3" s="53">
        <v>45019</v>
      </c>
      <c r="B3" s="54" t="s">
        <v>30</v>
      </c>
      <c r="C3" s="55" t="s">
        <v>29</v>
      </c>
      <c r="D3" s="56" t="s">
        <v>8</v>
      </c>
      <c r="E3" s="18">
        <v>9000</v>
      </c>
      <c r="F3" s="57">
        <f t="shared" ref="F3:F66" si="0">E3/G3</f>
        <v>1.043698180479562</v>
      </c>
      <c r="G3" s="58">
        <v>8623.1826099999998</v>
      </c>
    </row>
    <row r="4" spans="1:7" s="10" customFormat="1" x14ac:dyDescent="0.2">
      <c r="A4" s="59">
        <v>45032</v>
      </c>
      <c r="B4" s="60" t="s">
        <v>31</v>
      </c>
      <c r="C4" s="61" t="s">
        <v>18</v>
      </c>
      <c r="D4" s="62" t="s">
        <v>32</v>
      </c>
      <c r="E4" s="18">
        <v>100000</v>
      </c>
      <c r="F4" s="57">
        <f t="shared" si="0"/>
        <v>11.59664644977291</v>
      </c>
      <c r="G4" s="58">
        <v>8623.1826099999998</v>
      </c>
    </row>
    <row r="5" spans="1:7" s="10" customFormat="1" x14ac:dyDescent="0.2">
      <c r="A5" s="53">
        <v>45032</v>
      </c>
      <c r="B5" s="63" t="s">
        <v>33</v>
      </c>
      <c r="C5" s="61" t="s">
        <v>34</v>
      </c>
      <c r="D5" s="62" t="s">
        <v>8</v>
      </c>
      <c r="E5" s="18">
        <v>5250000</v>
      </c>
      <c r="F5" s="57">
        <f t="shared" si="0"/>
        <v>608.82393861307776</v>
      </c>
      <c r="G5" s="58">
        <v>8623.1826099999998</v>
      </c>
    </row>
    <row r="6" spans="1:7" s="10" customFormat="1" x14ac:dyDescent="0.2">
      <c r="A6" s="53">
        <v>45032</v>
      </c>
      <c r="B6" s="62" t="s">
        <v>35</v>
      </c>
      <c r="C6" s="64" t="s">
        <v>36</v>
      </c>
      <c r="D6" s="56" t="s">
        <v>37</v>
      </c>
      <c r="E6" s="18">
        <v>1120000</v>
      </c>
      <c r="F6" s="57">
        <f t="shared" si="0"/>
        <v>129.88244023745659</v>
      </c>
      <c r="G6" s="58">
        <v>8623.1826099999998</v>
      </c>
    </row>
    <row r="7" spans="1:7" s="10" customFormat="1" x14ac:dyDescent="0.2">
      <c r="A7" s="53">
        <v>45032</v>
      </c>
      <c r="B7" s="62" t="s">
        <v>35</v>
      </c>
      <c r="C7" s="61" t="s">
        <v>36</v>
      </c>
      <c r="D7" s="62" t="s">
        <v>7</v>
      </c>
      <c r="E7" s="65">
        <v>1120000</v>
      </c>
      <c r="F7" s="57">
        <f t="shared" si="0"/>
        <v>129.88244023745659</v>
      </c>
      <c r="G7" s="58">
        <v>8623.1826099999998</v>
      </c>
    </row>
    <row r="8" spans="1:7" s="10" customFormat="1" x14ac:dyDescent="0.2">
      <c r="A8" s="53">
        <v>45032</v>
      </c>
      <c r="B8" s="62" t="s">
        <v>38</v>
      </c>
      <c r="C8" s="61" t="s">
        <v>19</v>
      </c>
      <c r="D8" s="56" t="s">
        <v>37</v>
      </c>
      <c r="E8" s="18">
        <v>100000</v>
      </c>
      <c r="F8" s="57">
        <f t="shared" si="0"/>
        <v>11.59664644977291</v>
      </c>
      <c r="G8" s="58">
        <v>8623.1826099999998</v>
      </c>
    </row>
    <row r="9" spans="1:7" s="10" customFormat="1" x14ac:dyDescent="0.2">
      <c r="A9" s="53">
        <v>45032</v>
      </c>
      <c r="B9" s="62" t="s">
        <v>39</v>
      </c>
      <c r="C9" s="61" t="s">
        <v>21</v>
      </c>
      <c r="D9" s="56" t="s">
        <v>37</v>
      </c>
      <c r="E9" s="18">
        <v>60000</v>
      </c>
      <c r="F9" s="57">
        <f t="shared" si="0"/>
        <v>6.9579878698637465</v>
      </c>
      <c r="G9" s="58">
        <v>8623.1826099999998</v>
      </c>
    </row>
    <row r="10" spans="1:7" s="10" customFormat="1" x14ac:dyDescent="0.2">
      <c r="A10" s="53">
        <v>45032</v>
      </c>
      <c r="B10" s="62" t="s">
        <v>40</v>
      </c>
      <c r="C10" s="61" t="s">
        <v>41</v>
      </c>
      <c r="D10" s="62" t="s">
        <v>8</v>
      </c>
      <c r="E10" s="18">
        <v>60000</v>
      </c>
      <c r="F10" s="57">
        <f t="shared" si="0"/>
        <v>6.9579878698637465</v>
      </c>
      <c r="G10" s="58">
        <v>8623.1826099999998</v>
      </c>
    </row>
    <row r="11" spans="1:7" s="10" customFormat="1" x14ac:dyDescent="0.2">
      <c r="A11" s="53">
        <v>45032</v>
      </c>
      <c r="B11" s="62" t="s">
        <v>42</v>
      </c>
      <c r="C11" s="61" t="s">
        <v>18</v>
      </c>
      <c r="D11" s="62" t="s">
        <v>32</v>
      </c>
      <c r="E11" s="18">
        <v>210000</v>
      </c>
      <c r="F11" s="57">
        <f t="shared" si="0"/>
        <v>24.352957544523111</v>
      </c>
      <c r="G11" s="58">
        <v>8623.1826099999998</v>
      </c>
    </row>
    <row r="12" spans="1:7" s="10" customFormat="1" x14ac:dyDescent="0.2">
      <c r="A12" s="53">
        <v>45033</v>
      </c>
      <c r="B12" s="62" t="s">
        <v>42</v>
      </c>
      <c r="C12" s="61" t="s">
        <v>18</v>
      </c>
      <c r="D12" s="62" t="s">
        <v>32</v>
      </c>
      <c r="E12" s="18">
        <v>145000</v>
      </c>
      <c r="F12" s="57">
        <f t="shared" si="0"/>
        <v>16.815137352170719</v>
      </c>
      <c r="G12" s="58">
        <v>8623.1826099999998</v>
      </c>
    </row>
    <row r="13" spans="1:7" s="10" customFormat="1" x14ac:dyDescent="0.2">
      <c r="A13" s="53">
        <v>45033</v>
      </c>
      <c r="B13" s="62" t="s">
        <v>40</v>
      </c>
      <c r="C13" s="61" t="s">
        <v>41</v>
      </c>
      <c r="D13" s="62" t="s">
        <v>8</v>
      </c>
      <c r="E13" s="18">
        <v>80000</v>
      </c>
      <c r="F13" s="57">
        <f t="shared" si="0"/>
        <v>9.2773171598183293</v>
      </c>
      <c r="G13" s="58">
        <v>8623.1826099999998</v>
      </c>
    </row>
    <row r="14" spans="1:7" s="10" customFormat="1" x14ac:dyDescent="0.2">
      <c r="A14" s="53">
        <v>45033</v>
      </c>
      <c r="B14" s="62" t="s">
        <v>43</v>
      </c>
      <c r="C14" s="64" t="s">
        <v>44</v>
      </c>
      <c r="D14" s="56" t="s">
        <v>37</v>
      </c>
      <c r="E14" s="18">
        <v>200000</v>
      </c>
      <c r="F14" s="57">
        <f t="shared" si="0"/>
        <v>23.193292899545821</v>
      </c>
      <c r="G14" s="58">
        <v>8623.1826099999998</v>
      </c>
    </row>
    <row r="15" spans="1:7" s="10" customFormat="1" x14ac:dyDescent="0.2">
      <c r="A15" s="53">
        <v>45033</v>
      </c>
      <c r="B15" s="62" t="s">
        <v>43</v>
      </c>
      <c r="C15" s="64" t="s">
        <v>44</v>
      </c>
      <c r="D15" s="62" t="s">
        <v>7</v>
      </c>
      <c r="E15" s="18">
        <v>200000</v>
      </c>
      <c r="F15" s="57">
        <f t="shared" si="0"/>
        <v>23.193292899545821</v>
      </c>
      <c r="G15" s="58">
        <v>8623.1826099999998</v>
      </c>
    </row>
    <row r="16" spans="1:7" s="10" customFormat="1" x14ac:dyDescent="0.2">
      <c r="A16" s="53">
        <v>45033</v>
      </c>
      <c r="B16" s="62" t="s">
        <v>45</v>
      </c>
      <c r="C16" s="61" t="s">
        <v>21</v>
      </c>
      <c r="D16" s="56" t="s">
        <v>37</v>
      </c>
      <c r="E16" s="18">
        <v>240000</v>
      </c>
      <c r="F16" s="57">
        <f t="shared" si="0"/>
        <v>27.831951479454986</v>
      </c>
      <c r="G16" s="58">
        <v>8623.1826099999998</v>
      </c>
    </row>
    <row r="17" spans="1:7" s="10" customFormat="1" x14ac:dyDescent="0.2">
      <c r="A17" s="53">
        <v>45033</v>
      </c>
      <c r="B17" s="62" t="s">
        <v>46</v>
      </c>
      <c r="C17" s="61" t="s">
        <v>21</v>
      </c>
      <c r="D17" s="56" t="s">
        <v>37</v>
      </c>
      <c r="E17" s="18">
        <v>20000</v>
      </c>
      <c r="F17" s="57">
        <f t="shared" si="0"/>
        <v>2.3193292899545823</v>
      </c>
      <c r="G17" s="58">
        <v>8623.1826099999998</v>
      </c>
    </row>
    <row r="18" spans="1:7" s="10" customFormat="1" x14ac:dyDescent="0.2">
      <c r="A18" s="53">
        <v>45033</v>
      </c>
      <c r="B18" s="62" t="s">
        <v>46</v>
      </c>
      <c r="C18" s="61" t="s">
        <v>21</v>
      </c>
      <c r="D18" s="56" t="s">
        <v>37</v>
      </c>
      <c r="E18" s="18">
        <v>20000</v>
      </c>
      <c r="F18" s="57">
        <f t="shared" si="0"/>
        <v>2.3193292899545823</v>
      </c>
      <c r="G18" s="58">
        <v>8623.1826099999998</v>
      </c>
    </row>
    <row r="19" spans="1:7" s="10" customFormat="1" x14ac:dyDescent="0.2">
      <c r="A19" s="53">
        <v>45033</v>
      </c>
      <c r="B19" s="62" t="s">
        <v>46</v>
      </c>
      <c r="C19" s="61" t="s">
        <v>21</v>
      </c>
      <c r="D19" s="56" t="s">
        <v>37</v>
      </c>
      <c r="E19" s="18">
        <v>20000</v>
      </c>
      <c r="F19" s="57">
        <f t="shared" si="0"/>
        <v>2.3193292899545823</v>
      </c>
      <c r="G19" s="58">
        <v>8623.1826099999998</v>
      </c>
    </row>
    <row r="20" spans="1:7" s="10" customFormat="1" x14ac:dyDescent="0.2">
      <c r="A20" s="53">
        <v>45033</v>
      </c>
      <c r="B20" s="62" t="s">
        <v>46</v>
      </c>
      <c r="C20" s="61" t="s">
        <v>21</v>
      </c>
      <c r="D20" s="56" t="s">
        <v>37</v>
      </c>
      <c r="E20" s="18">
        <v>60000</v>
      </c>
      <c r="F20" s="57">
        <f t="shared" si="0"/>
        <v>6.9579878698637465</v>
      </c>
      <c r="G20" s="58">
        <v>8623.1826099999998</v>
      </c>
    </row>
    <row r="21" spans="1:7" s="10" customFormat="1" x14ac:dyDescent="0.2">
      <c r="A21" s="53">
        <v>45033</v>
      </c>
      <c r="B21" s="62" t="s">
        <v>46</v>
      </c>
      <c r="C21" s="61" t="s">
        <v>21</v>
      </c>
      <c r="D21" s="56" t="s">
        <v>37</v>
      </c>
      <c r="E21" s="18">
        <v>60000</v>
      </c>
      <c r="F21" s="57">
        <f t="shared" si="0"/>
        <v>6.9579878698637465</v>
      </c>
      <c r="G21" s="58">
        <v>8623.1826099999998</v>
      </c>
    </row>
    <row r="22" spans="1:7" s="10" customFormat="1" x14ac:dyDescent="0.2">
      <c r="A22" s="53">
        <v>45033</v>
      </c>
      <c r="B22" s="62" t="s">
        <v>46</v>
      </c>
      <c r="C22" s="61" t="s">
        <v>21</v>
      </c>
      <c r="D22" s="56" t="s">
        <v>37</v>
      </c>
      <c r="E22" s="18">
        <v>30000</v>
      </c>
      <c r="F22" s="57">
        <f t="shared" si="0"/>
        <v>3.4789939349318733</v>
      </c>
      <c r="G22" s="58">
        <v>8623.1826099999998</v>
      </c>
    </row>
    <row r="23" spans="1:7" s="10" customFormat="1" x14ac:dyDescent="0.2">
      <c r="A23" s="53">
        <v>45034</v>
      </c>
      <c r="B23" s="62" t="s">
        <v>42</v>
      </c>
      <c r="C23" s="61" t="s">
        <v>18</v>
      </c>
      <c r="D23" s="62" t="s">
        <v>32</v>
      </c>
      <c r="E23" s="66">
        <v>165000</v>
      </c>
      <c r="F23" s="57">
        <f t="shared" si="0"/>
        <v>19.134466642125304</v>
      </c>
      <c r="G23" s="58">
        <v>8623.1826099999998</v>
      </c>
    </row>
    <row r="24" spans="1:7" s="10" customFormat="1" x14ac:dyDescent="0.2">
      <c r="A24" s="53">
        <v>45034</v>
      </c>
      <c r="B24" s="62" t="s">
        <v>47</v>
      </c>
      <c r="C24" s="61" t="s">
        <v>21</v>
      </c>
      <c r="D24" s="56" t="s">
        <v>37</v>
      </c>
      <c r="E24" s="66">
        <v>20000</v>
      </c>
      <c r="F24" s="57">
        <f t="shared" si="0"/>
        <v>2.3193292899545823</v>
      </c>
      <c r="G24" s="58">
        <v>8623.1826099999998</v>
      </c>
    </row>
    <row r="25" spans="1:7" s="10" customFormat="1" x14ac:dyDescent="0.2">
      <c r="A25" s="53">
        <v>45034</v>
      </c>
      <c r="B25" s="62" t="s">
        <v>48</v>
      </c>
      <c r="C25" s="61" t="s">
        <v>21</v>
      </c>
      <c r="D25" s="56" t="s">
        <v>37</v>
      </c>
      <c r="E25" s="66">
        <v>60000</v>
      </c>
      <c r="F25" s="57">
        <f t="shared" si="0"/>
        <v>6.9579878698637465</v>
      </c>
      <c r="G25" s="58">
        <v>8623.1826099999998</v>
      </c>
    </row>
    <row r="26" spans="1:7" s="10" customFormat="1" x14ac:dyDescent="0.2">
      <c r="A26" s="53">
        <v>45035</v>
      </c>
      <c r="B26" s="62" t="s">
        <v>45</v>
      </c>
      <c r="C26" s="61" t="s">
        <v>21</v>
      </c>
      <c r="D26" s="56" t="s">
        <v>37</v>
      </c>
      <c r="E26" s="66">
        <v>240000</v>
      </c>
      <c r="F26" s="57">
        <f t="shared" si="0"/>
        <v>27.831951479454986</v>
      </c>
      <c r="G26" s="58">
        <v>8623.1826099999998</v>
      </c>
    </row>
    <row r="27" spans="1:7" s="10" customFormat="1" x14ac:dyDescent="0.2">
      <c r="A27" s="53">
        <v>45035</v>
      </c>
      <c r="B27" s="62" t="s">
        <v>49</v>
      </c>
      <c r="C27" s="61" t="s">
        <v>21</v>
      </c>
      <c r="D27" s="56" t="s">
        <v>37</v>
      </c>
      <c r="E27" s="66">
        <v>10000</v>
      </c>
      <c r="F27" s="57">
        <f t="shared" si="0"/>
        <v>1.1596646449772912</v>
      </c>
      <c r="G27" s="58">
        <v>8623.1826099999998</v>
      </c>
    </row>
    <row r="28" spans="1:7" s="10" customFormat="1" x14ac:dyDescent="0.2">
      <c r="A28" s="53">
        <v>45035</v>
      </c>
      <c r="B28" s="62" t="s">
        <v>50</v>
      </c>
      <c r="C28" s="61" t="s">
        <v>18</v>
      </c>
      <c r="D28" s="62" t="s">
        <v>32</v>
      </c>
      <c r="E28" s="66">
        <v>15000</v>
      </c>
      <c r="F28" s="57">
        <f t="shared" si="0"/>
        <v>1.7394969674659366</v>
      </c>
      <c r="G28" s="58">
        <v>8623.1826099999998</v>
      </c>
    </row>
    <row r="29" spans="1:7" s="10" customFormat="1" x14ac:dyDescent="0.2">
      <c r="A29" s="53">
        <v>45035</v>
      </c>
      <c r="B29" s="62" t="s">
        <v>51</v>
      </c>
      <c r="C29" s="61" t="s">
        <v>41</v>
      </c>
      <c r="D29" s="62" t="s">
        <v>8</v>
      </c>
      <c r="E29" s="66">
        <v>42000</v>
      </c>
      <c r="F29" s="57">
        <f t="shared" si="0"/>
        <v>4.8705915089046226</v>
      </c>
      <c r="G29" s="58">
        <v>8623.1826099999998</v>
      </c>
    </row>
    <row r="30" spans="1:7" s="10" customFormat="1" x14ac:dyDescent="0.2">
      <c r="A30" s="53">
        <v>45035</v>
      </c>
      <c r="B30" s="62" t="s">
        <v>52</v>
      </c>
      <c r="C30" s="61" t="s">
        <v>53</v>
      </c>
      <c r="D30" s="62" t="s">
        <v>7</v>
      </c>
      <c r="E30" s="66">
        <v>1342000</v>
      </c>
      <c r="F30" s="57">
        <f t="shared" si="0"/>
        <v>155.62699535595246</v>
      </c>
      <c r="G30" s="58">
        <v>8623.1826099999998</v>
      </c>
    </row>
    <row r="31" spans="1:7" s="10" customFormat="1" x14ac:dyDescent="0.2">
      <c r="A31" s="53">
        <v>45035</v>
      </c>
      <c r="B31" s="67" t="s">
        <v>54</v>
      </c>
      <c r="C31" s="61" t="s">
        <v>41</v>
      </c>
      <c r="D31" s="62" t="s">
        <v>8</v>
      </c>
      <c r="E31" s="66">
        <v>45340.393838675998</v>
      </c>
      <c r="F31" s="57">
        <f t="shared" si="0"/>
        <v>5.2579651724058758</v>
      </c>
      <c r="G31" s="58">
        <v>8623.1826099999998</v>
      </c>
    </row>
    <row r="32" spans="1:7" s="10" customFormat="1" x14ac:dyDescent="0.2">
      <c r="A32" s="53">
        <v>45035</v>
      </c>
      <c r="B32" s="67" t="s">
        <v>55</v>
      </c>
      <c r="C32" s="61" t="s">
        <v>53</v>
      </c>
      <c r="D32" s="62" t="s">
        <v>7</v>
      </c>
      <c r="E32" s="66">
        <v>6000</v>
      </c>
      <c r="F32" s="57">
        <f t="shared" si="0"/>
        <v>0.69579878698637465</v>
      </c>
      <c r="G32" s="58">
        <v>8623.1826099999998</v>
      </c>
    </row>
    <row r="33" spans="1:7" s="10" customFormat="1" x14ac:dyDescent="0.2">
      <c r="A33" s="53">
        <v>45035</v>
      </c>
      <c r="B33" s="67" t="s">
        <v>56</v>
      </c>
      <c r="C33" s="61" t="s">
        <v>21</v>
      </c>
      <c r="D33" s="56" t="s">
        <v>37</v>
      </c>
      <c r="E33" s="66">
        <v>20000</v>
      </c>
      <c r="F33" s="57">
        <f t="shared" si="0"/>
        <v>2.3193292899545823</v>
      </c>
      <c r="G33" s="58">
        <v>8623.1826099999998</v>
      </c>
    </row>
    <row r="34" spans="1:7" s="10" customFormat="1" x14ac:dyDescent="0.2">
      <c r="A34" s="53">
        <v>45035</v>
      </c>
      <c r="B34" s="62" t="s">
        <v>56</v>
      </c>
      <c r="C34" s="61" t="s">
        <v>21</v>
      </c>
      <c r="D34" s="56" t="s">
        <v>37</v>
      </c>
      <c r="E34" s="66">
        <v>40000</v>
      </c>
      <c r="F34" s="57">
        <f t="shared" si="0"/>
        <v>4.6386585799091646</v>
      </c>
      <c r="G34" s="58">
        <v>8623.1826099999998</v>
      </c>
    </row>
    <row r="35" spans="1:7" s="10" customFormat="1" x14ac:dyDescent="0.2">
      <c r="A35" s="53">
        <v>45035</v>
      </c>
      <c r="B35" s="62" t="s">
        <v>56</v>
      </c>
      <c r="C35" s="61" t="s">
        <v>21</v>
      </c>
      <c r="D35" s="56" t="s">
        <v>37</v>
      </c>
      <c r="E35" s="66">
        <v>20000</v>
      </c>
      <c r="F35" s="57">
        <f t="shared" si="0"/>
        <v>2.3193292899545823</v>
      </c>
      <c r="G35" s="58">
        <v>8623.1826099999998</v>
      </c>
    </row>
    <row r="36" spans="1:7" s="10" customFormat="1" x14ac:dyDescent="0.2">
      <c r="A36" s="53">
        <v>45035</v>
      </c>
      <c r="B36" s="62" t="s">
        <v>56</v>
      </c>
      <c r="C36" s="61" t="s">
        <v>21</v>
      </c>
      <c r="D36" s="56" t="s">
        <v>37</v>
      </c>
      <c r="E36" s="66">
        <v>20000</v>
      </c>
      <c r="F36" s="57">
        <f t="shared" si="0"/>
        <v>2.3193292899545823</v>
      </c>
      <c r="G36" s="58">
        <v>8623.1826099999998</v>
      </c>
    </row>
    <row r="37" spans="1:7" s="10" customFormat="1" x14ac:dyDescent="0.2">
      <c r="A37" s="53">
        <v>45036</v>
      </c>
      <c r="B37" s="67" t="s">
        <v>42</v>
      </c>
      <c r="C37" s="61" t="s">
        <v>18</v>
      </c>
      <c r="D37" s="62" t="s">
        <v>32</v>
      </c>
      <c r="E37" s="66">
        <v>190000</v>
      </c>
      <c r="F37" s="57">
        <f t="shared" si="0"/>
        <v>22.03362825456853</v>
      </c>
      <c r="G37" s="58">
        <v>8623.1826099999998</v>
      </c>
    </row>
    <row r="38" spans="1:7" s="10" customFormat="1" x14ac:dyDescent="0.2">
      <c r="A38" s="53">
        <v>45036</v>
      </c>
      <c r="B38" s="67" t="s">
        <v>57</v>
      </c>
      <c r="C38" s="61" t="s">
        <v>21</v>
      </c>
      <c r="D38" s="56" t="s">
        <v>37</v>
      </c>
      <c r="E38" s="66">
        <v>120000</v>
      </c>
      <c r="F38" s="57">
        <f t="shared" si="0"/>
        <v>13.915975739727493</v>
      </c>
      <c r="G38" s="58">
        <v>8623.1826099999998</v>
      </c>
    </row>
    <row r="39" spans="1:7" s="10" customFormat="1" x14ac:dyDescent="0.2">
      <c r="A39" s="53">
        <v>45036</v>
      </c>
      <c r="B39" s="67" t="s">
        <v>56</v>
      </c>
      <c r="C39" s="61" t="s">
        <v>21</v>
      </c>
      <c r="D39" s="56" t="s">
        <v>37</v>
      </c>
      <c r="E39" s="66">
        <v>20000</v>
      </c>
      <c r="F39" s="57">
        <f t="shared" si="0"/>
        <v>2.3193292899545823</v>
      </c>
      <c r="G39" s="58">
        <v>8623.1826099999998</v>
      </c>
    </row>
    <row r="40" spans="1:7" s="10" customFormat="1" x14ac:dyDescent="0.2">
      <c r="A40" s="53">
        <v>45036</v>
      </c>
      <c r="B40" s="67" t="s">
        <v>58</v>
      </c>
      <c r="C40" s="61" t="s">
        <v>21</v>
      </c>
      <c r="D40" s="56" t="s">
        <v>37</v>
      </c>
      <c r="E40" s="68">
        <v>20000</v>
      </c>
      <c r="F40" s="57">
        <f t="shared" si="0"/>
        <v>2.3193292899545823</v>
      </c>
      <c r="G40" s="58">
        <v>8623.1826099999998</v>
      </c>
    </row>
    <row r="41" spans="1:7" s="10" customFormat="1" x14ac:dyDescent="0.2">
      <c r="A41" s="53">
        <v>45038</v>
      </c>
      <c r="B41" s="69" t="s">
        <v>42</v>
      </c>
      <c r="C41" s="61" t="s">
        <v>18</v>
      </c>
      <c r="D41" s="56" t="s">
        <v>37</v>
      </c>
      <c r="E41" s="68">
        <v>70000</v>
      </c>
      <c r="F41" s="57">
        <f t="shared" si="0"/>
        <v>8.117652514841037</v>
      </c>
      <c r="G41" s="58">
        <v>8623.1826099999998</v>
      </c>
    </row>
    <row r="42" spans="1:7" s="10" customFormat="1" x14ac:dyDescent="0.2">
      <c r="A42" s="53">
        <v>45038</v>
      </c>
      <c r="B42" s="70" t="s">
        <v>57</v>
      </c>
      <c r="C42" s="61" t="s">
        <v>21</v>
      </c>
      <c r="D42" s="56" t="s">
        <v>37</v>
      </c>
      <c r="E42" s="68">
        <v>300000</v>
      </c>
      <c r="F42" s="57">
        <f t="shared" si="0"/>
        <v>34.789939349318729</v>
      </c>
      <c r="G42" s="58">
        <v>8623.1826099999998</v>
      </c>
    </row>
    <row r="43" spans="1:7" s="10" customFormat="1" x14ac:dyDescent="0.2">
      <c r="A43" s="53">
        <v>45038</v>
      </c>
      <c r="B43" s="67" t="s">
        <v>58</v>
      </c>
      <c r="C43" s="61" t="s">
        <v>21</v>
      </c>
      <c r="D43" s="56" t="s">
        <v>37</v>
      </c>
      <c r="E43" s="68">
        <v>20000</v>
      </c>
      <c r="F43" s="57">
        <f t="shared" si="0"/>
        <v>2.3193292899545823</v>
      </c>
      <c r="G43" s="58">
        <v>8623.1826099999998</v>
      </c>
    </row>
    <row r="44" spans="1:7" s="10" customFormat="1" x14ac:dyDescent="0.2">
      <c r="A44" s="53">
        <v>45038</v>
      </c>
      <c r="B44" s="67" t="s">
        <v>58</v>
      </c>
      <c r="C44" s="61" t="s">
        <v>21</v>
      </c>
      <c r="D44" s="56" t="s">
        <v>37</v>
      </c>
      <c r="E44" s="68">
        <v>20000</v>
      </c>
      <c r="F44" s="57">
        <f t="shared" si="0"/>
        <v>2.3193292899545823</v>
      </c>
      <c r="G44" s="58">
        <v>8623.1826099999998</v>
      </c>
    </row>
    <row r="45" spans="1:7" s="10" customFormat="1" x14ac:dyDescent="0.2">
      <c r="A45" s="53">
        <v>45038</v>
      </c>
      <c r="B45" s="67" t="s">
        <v>58</v>
      </c>
      <c r="C45" s="61" t="s">
        <v>21</v>
      </c>
      <c r="D45" s="56" t="s">
        <v>37</v>
      </c>
      <c r="E45" s="68">
        <v>40000</v>
      </c>
      <c r="F45" s="57">
        <f t="shared" si="0"/>
        <v>4.6386585799091646</v>
      </c>
      <c r="G45" s="58">
        <v>8623.1826099999998</v>
      </c>
    </row>
    <row r="46" spans="1:7" s="10" customFormat="1" x14ac:dyDescent="0.2">
      <c r="A46" s="53">
        <v>45038</v>
      </c>
      <c r="B46" s="67" t="s">
        <v>58</v>
      </c>
      <c r="C46" s="61" t="s">
        <v>21</v>
      </c>
      <c r="D46" s="56" t="s">
        <v>37</v>
      </c>
      <c r="E46" s="68">
        <v>40000</v>
      </c>
      <c r="F46" s="57">
        <f t="shared" si="0"/>
        <v>4.6386585799091646</v>
      </c>
      <c r="G46" s="58">
        <v>8623.1826099999998</v>
      </c>
    </row>
    <row r="47" spans="1:7" s="10" customFormat="1" x14ac:dyDescent="0.2">
      <c r="A47" s="53">
        <v>45039</v>
      </c>
      <c r="B47" s="71" t="s">
        <v>59</v>
      </c>
      <c r="C47" s="61" t="s">
        <v>21</v>
      </c>
      <c r="D47" s="56" t="s">
        <v>37</v>
      </c>
      <c r="E47" s="68">
        <v>1000000</v>
      </c>
      <c r="F47" s="57">
        <f t="shared" si="0"/>
        <v>115.96646449772911</v>
      </c>
      <c r="G47" s="58">
        <v>8623.1826099999998</v>
      </c>
    </row>
    <row r="48" spans="1:7" s="10" customFormat="1" x14ac:dyDescent="0.2">
      <c r="A48" s="53">
        <v>45039</v>
      </c>
      <c r="B48" s="71" t="s">
        <v>59</v>
      </c>
      <c r="C48" s="61" t="s">
        <v>21</v>
      </c>
      <c r="D48" s="56" t="s">
        <v>37</v>
      </c>
      <c r="E48" s="68">
        <v>1000000</v>
      </c>
      <c r="F48" s="57">
        <f t="shared" si="0"/>
        <v>115.96646449772911</v>
      </c>
      <c r="G48" s="58">
        <v>8623.1826099999998</v>
      </c>
    </row>
    <row r="49" spans="1:7" s="10" customFormat="1" x14ac:dyDescent="0.2">
      <c r="A49" s="53">
        <v>45039</v>
      </c>
      <c r="B49" s="71" t="s">
        <v>59</v>
      </c>
      <c r="C49" s="61" t="s">
        <v>21</v>
      </c>
      <c r="D49" s="56" t="s">
        <v>37</v>
      </c>
      <c r="E49" s="68">
        <v>1000000</v>
      </c>
      <c r="F49" s="57">
        <f t="shared" si="0"/>
        <v>115.96646449772911</v>
      </c>
      <c r="G49" s="58">
        <v>8623.1826099999998</v>
      </c>
    </row>
    <row r="50" spans="1:7" s="10" customFormat="1" x14ac:dyDescent="0.2">
      <c r="A50" s="53">
        <v>45039</v>
      </c>
      <c r="B50" s="72" t="s">
        <v>42</v>
      </c>
      <c r="C50" s="61" t="s">
        <v>18</v>
      </c>
      <c r="D50" s="73" t="s">
        <v>32</v>
      </c>
      <c r="E50" s="68">
        <v>265000</v>
      </c>
      <c r="F50" s="57">
        <f t="shared" si="0"/>
        <v>30.731113091898212</v>
      </c>
      <c r="G50" s="58">
        <v>8623.1826099999998</v>
      </c>
    </row>
    <row r="51" spans="1:7" s="10" customFormat="1" ht="13.5" thickBot="1" x14ac:dyDescent="0.25">
      <c r="A51" s="74">
        <v>45040</v>
      </c>
      <c r="B51" s="75" t="s">
        <v>60</v>
      </c>
      <c r="C51" s="76" t="s">
        <v>18</v>
      </c>
      <c r="D51" s="77" t="s">
        <v>32</v>
      </c>
      <c r="E51" s="78">
        <v>196428.2791245</v>
      </c>
      <c r="F51" s="79">
        <f t="shared" si="0"/>
        <v>22.779093057441351</v>
      </c>
      <c r="G51" s="80">
        <v>8623.1826099999998</v>
      </c>
    </row>
    <row r="52" spans="1:7" s="10" customFormat="1" x14ac:dyDescent="0.2">
      <c r="A52" s="11">
        <v>45110</v>
      </c>
      <c r="B52" s="16" t="s">
        <v>61</v>
      </c>
      <c r="C52" s="81" t="s">
        <v>21</v>
      </c>
      <c r="D52" s="82" t="s">
        <v>8</v>
      </c>
      <c r="E52" s="8">
        <v>300000</v>
      </c>
      <c r="F52" s="20">
        <f t="shared" si="0"/>
        <v>38.013753550897981</v>
      </c>
      <c r="G52" s="9">
        <v>7891.8804899999996</v>
      </c>
    </row>
    <row r="53" spans="1:7" s="10" customFormat="1" x14ac:dyDescent="0.2">
      <c r="A53" s="11">
        <v>45110</v>
      </c>
      <c r="B53" s="16" t="s">
        <v>62</v>
      </c>
      <c r="C53" s="81" t="s">
        <v>21</v>
      </c>
      <c r="D53" s="82" t="s">
        <v>8</v>
      </c>
      <c r="E53" s="8">
        <v>150000</v>
      </c>
      <c r="F53" s="20">
        <f t="shared" si="0"/>
        <v>19.00687677544899</v>
      </c>
      <c r="G53" s="9">
        <v>7891.8804899999996</v>
      </c>
    </row>
    <row r="54" spans="1:7" s="10" customFormat="1" x14ac:dyDescent="0.2">
      <c r="A54" s="11">
        <v>45110</v>
      </c>
      <c r="B54" s="16" t="s">
        <v>63</v>
      </c>
      <c r="C54" s="81" t="s">
        <v>22</v>
      </c>
      <c r="D54" s="82" t="s">
        <v>8</v>
      </c>
      <c r="E54" s="8">
        <v>600000</v>
      </c>
      <c r="F54" s="20">
        <f t="shared" si="0"/>
        <v>76.027507101795962</v>
      </c>
      <c r="G54" s="9">
        <v>7891.8804899999996</v>
      </c>
    </row>
    <row r="55" spans="1:7" s="10" customFormat="1" x14ac:dyDescent="0.2">
      <c r="A55" s="11">
        <v>45110</v>
      </c>
      <c r="B55" s="16" t="s">
        <v>64</v>
      </c>
      <c r="C55" s="81" t="s">
        <v>21</v>
      </c>
      <c r="D55" s="82" t="s">
        <v>8</v>
      </c>
      <c r="E55" s="8">
        <v>804000</v>
      </c>
      <c r="F55" s="20">
        <f t="shared" si="0"/>
        <v>101.8768595164066</v>
      </c>
      <c r="G55" s="9">
        <v>7891.8804899999996</v>
      </c>
    </row>
    <row r="56" spans="1:7" s="10" customFormat="1" x14ac:dyDescent="0.2">
      <c r="A56" s="11">
        <v>45110</v>
      </c>
      <c r="B56" s="16" t="s">
        <v>65</v>
      </c>
      <c r="C56" s="81" t="s">
        <v>21</v>
      </c>
      <c r="D56" s="82" t="s">
        <v>8</v>
      </c>
      <c r="E56" s="8">
        <v>20000</v>
      </c>
      <c r="F56" s="20">
        <f t="shared" si="0"/>
        <v>2.5342502367265323</v>
      </c>
      <c r="G56" s="9">
        <v>7891.8804899999996</v>
      </c>
    </row>
    <row r="57" spans="1:7" s="10" customFormat="1" x14ac:dyDescent="0.2">
      <c r="A57" s="11">
        <v>45110</v>
      </c>
      <c r="B57" s="16" t="s">
        <v>35</v>
      </c>
      <c r="C57" s="81" t="s">
        <v>27</v>
      </c>
      <c r="D57" s="82" t="s">
        <v>8</v>
      </c>
      <c r="E57" s="8">
        <v>939900</v>
      </c>
      <c r="F57" s="20">
        <f t="shared" si="0"/>
        <v>119.09708987496339</v>
      </c>
      <c r="G57" s="9">
        <v>7891.8804899999996</v>
      </c>
    </row>
    <row r="58" spans="1:7" s="10" customFormat="1" x14ac:dyDescent="0.2">
      <c r="A58" s="11">
        <v>45110</v>
      </c>
      <c r="B58" s="16" t="s">
        <v>35</v>
      </c>
      <c r="C58" s="81" t="s">
        <v>27</v>
      </c>
      <c r="D58" s="82" t="s">
        <v>66</v>
      </c>
      <c r="E58" s="8">
        <v>650700</v>
      </c>
      <c r="F58" s="20">
        <f t="shared" si="0"/>
        <v>82.451831451897732</v>
      </c>
      <c r="G58" s="9">
        <v>7891.8804899999996</v>
      </c>
    </row>
    <row r="59" spans="1:7" s="10" customFormat="1" x14ac:dyDescent="0.2">
      <c r="A59" s="11">
        <v>45110</v>
      </c>
      <c r="B59" s="16" t="s">
        <v>35</v>
      </c>
      <c r="C59" s="81" t="s">
        <v>27</v>
      </c>
      <c r="D59" s="82" t="s">
        <v>37</v>
      </c>
      <c r="E59" s="8">
        <v>939900</v>
      </c>
      <c r="F59" s="20">
        <f t="shared" si="0"/>
        <v>119.09708987496339</v>
      </c>
      <c r="G59" s="9">
        <v>7891.8804899999996</v>
      </c>
    </row>
    <row r="60" spans="1:7" s="10" customFormat="1" x14ac:dyDescent="0.2">
      <c r="A60" s="11">
        <v>45111</v>
      </c>
      <c r="B60" s="16" t="s">
        <v>67</v>
      </c>
      <c r="C60" s="81" t="s">
        <v>41</v>
      </c>
      <c r="D60" s="82" t="s">
        <v>8</v>
      </c>
      <c r="E60" s="8">
        <v>65000</v>
      </c>
      <c r="F60" s="20">
        <f t="shared" si="0"/>
        <v>8.2363132693612293</v>
      </c>
      <c r="G60" s="9">
        <v>7891.8804899999996</v>
      </c>
    </row>
    <row r="61" spans="1:7" s="10" customFormat="1" x14ac:dyDescent="0.2">
      <c r="A61" s="11">
        <v>45111</v>
      </c>
      <c r="B61" s="16" t="s">
        <v>68</v>
      </c>
      <c r="C61" s="81" t="s">
        <v>41</v>
      </c>
      <c r="D61" s="82" t="s">
        <v>8</v>
      </c>
      <c r="E61" s="8">
        <v>10000</v>
      </c>
      <c r="F61" s="20">
        <f t="shared" si="0"/>
        <v>1.2671251183632661</v>
      </c>
      <c r="G61" s="9">
        <v>7891.8804899999996</v>
      </c>
    </row>
    <row r="62" spans="1:7" s="10" customFormat="1" x14ac:dyDescent="0.2">
      <c r="A62" s="11">
        <v>45111</v>
      </c>
      <c r="B62" s="83" t="s">
        <v>69</v>
      </c>
      <c r="C62" s="81" t="s">
        <v>44</v>
      </c>
      <c r="D62" s="82" t="s">
        <v>37</v>
      </c>
      <c r="E62" s="8">
        <v>5000</v>
      </c>
      <c r="F62" s="20">
        <f t="shared" si="0"/>
        <v>0.63356255918163307</v>
      </c>
      <c r="G62" s="9">
        <v>7891.8804899999996</v>
      </c>
    </row>
    <row r="63" spans="1:7" s="10" customFormat="1" x14ac:dyDescent="0.2">
      <c r="A63" s="11">
        <v>45111</v>
      </c>
      <c r="B63" s="16" t="s">
        <v>70</v>
      </c>
      <c r="C63" s="81" t="s">
        <v>34</v>
      </c>
      <c r="D63" s="82" t="s">
        <v>8</v>
      </c>
      <c r="E63" s="8">
        <v>20000</v>
      </c>
      <c r="F63" s="20">
        <f t="shared" si="0"/>
        <v>2.5342502367265323</v>
      </c>
      <c r="G63" s="9">
        <v>7891.8804899999996</v>
      </c>
    </row>
    <row r="64" spans="1:7" s="10" customFormat="1" x14ac:dyDescent="0.2">
      <c r="A64" s="11">
        <v>45111</v>
      </c>
      <c r="B64" s="16" t="s">
        <v>71</v>
      </c>
      <c r="C64" s="81" t="s">
        <v>22</v>
      </c>
      <c r="D64" s="82" t="s">
        <v>8</v>
      </c>
      <c r="E64" s="8">
        <v>9700000</v>
      </c>
      <c r="F64" s="20">
        <f t="shared" si="0"/>
        <v>1229.111364812368</v>
      </c>
      <c r="G64" s="9">
        <v>7891.8804899999996</v>
      </c>
    </row>
    <row r="65" spans="1:7" s="10" customFormat="1" x14ac:dyDescent="0.2">
      <c r="A65" s="11">
        <v>45111</v>
      </c>
      <c r="B65" s="83" t="s">
        <v>72</v>
      </c>
      <c r="C65" s="81" t="s">
        <v>41</v>
      </c>
      <c r="D65" s="82" t="s">
        <v>8</v>
      </c>
      <c r="E65" s="8">
        <v>60000</v>
      </c>
      <c r="F65" s="20">
        <f t="shared" si="0"/>
        <v>7.6027507101795964</v>
      </c>
      <c r="G65" s="9">
        <v>7891.8804899999996</v>
      </c>
    </row>
    <row r="66" spans="1:7" s="10" customFormat="1" x14ac:dyDescent="0.2">
      <c r="A66" s="84">
        <v>45111</v>
      </c>
      <c r="B66" s="83" t="s">
        <v>73</v>
      </c>
      <c r="C66" s="81" t="s">
        <v>44</v>
      </c>
      <c r="D66" s="82" t="s">
        <v>37</v>
      </c>
      <c r="E66" s="17">
        <v>50000</v>
      </c>
      <c r="F66" s="20">
        <f t="shared" si="0"/>
        <v>6.3356255918163304</v>
      </c>
      <c r="G66" s="9">
        <v>7891.8804899999996</v>
      </c>
    </row>
    <row r="67" spans="1:7" s="10" customFormat="1" x14ac:dyDescent="0.2">
      <c r="A67" s="84">
        <v>45112</v>
      </c>
      <c r="B67" s="83" t="s">
        <v>68</v>
      </c>
      <c r="C67" s="81" t="s">
        <v>41</v>
      </c>
      <c r="D67" s="82" t="s">
        <v>8</v>
      </c>
      <c r="E67" s="8">
        <v>10000</v>
      </c>
      <c r="F67" s="20">
        <f t="shared" ref="F67:F127" si="1">E67/G67</f>
        <v>1.2671251183632661</v>
      </c>
      <c r="G67" s="9">
        <v>7891.8804899999996</v>
      </c>
    </row>
    <row r="68" spans="1:7" s="10" customFormat="1" x14ac:dyDescent="0.2">
      <c r="A68" s="85">
        <v>45112</v>
      </c>
      <c r="B68" s="67" t="s">
        <v>74</v>
      </c>
      <c r="C68" s="81" t="s">
        <v>22</v>
      </c>
      <c r="D68" s="82" t="s">
        <v>8</v>
      </c>
      <c r="E68" s="17">
        <v>175000</v>
      </c>
      <c r="F68" s="20">
        <f t="shared" si="1"/>
        <v>22.174689571357156</v>
      </c>
      <c r="G68" s="9">
        <v>7891.8804899999996</v>
      </c>
    </row>
    <row r="69" spans="1:7" s="10" customFormat="1" x14ac:dyDescent="0.2">
      <c r="A69" s="85">
        <v>45112</v>
      </c>
      <c r="B69" s="67" t="s">
        <v>75</v>
      </c>
      <c r="C69" s="81" t="s">
        <v>41</v>
      </c>
      <c r="D69" s="82" t="s">
        <v>8</v>
      </c>
      <c r="E69" s="17">
        <v>60000</v>
      </c>
      <c r="F69" s="20">
        <f t="shared" si="1"/>
        <v>7.6027507101795964</v>
      </c>
      <c r="G69" s="9">
        <v>7891.8804899999996</v>
      </c>
    </row>
    <row r="70" spans="1:7" s="10" customFormat="1" x14ac:dyDescent="0.2">
      <c r="A70" s="85">
        <v>45113</v>
      </c>
      <c r="B70" s="67" t="s">
        <v>76</v>
      </c>
      <c r="C70" s="81" t="s">
        <v>22</v>
      </c>
      <c r="D70" s="82" t="s">
        <v>8</v>
      </c>
      <c r="E70" s="17">
        <v>300000</v>
      </c>
      <c r="F70" s="20">
        <f t="shared" si="1"/>
        <v>38.013753550897981</v>
      </c>
      <c r="G70" s="9">
        <v>7891.8804899999996</v>
      </c>
    </row>
    <row r="71" spans="1:7" s="10" customFormat="1" x14ac:dyDescent="0.2">
      <c r="A71" s="85">
        <v>45113</v>
      </c>
      <c r="B71" s="67" t="s">
        <v>77</v>
      </c>
      <c r="C71" s="81" t="s">
        <v>41</v>
      </c>
      <c r="D71" s="82" t="s">
        <v>8</v>
      </c>
      <c r="E71" s="17">
        <v>20000</v>
      </c>
      <c r="F71" s="20">
        <f t="shared" si="1"/>
        <v>2.5342502367265323</v>
      </c>
      <c r="G71" s="9">
        <v>7891.8804899999996</v>
      </c>
    </row>
    <row r="72" spans="1:7" s="10" customFormat="1" x14ac:dyDescent="0.2">
      <c r="A72" s="85">
        <v>45113</v>
      </c>
      <c r="B72" s="67" t="s">
        <v>78</v>
      </c>
      <c r="C72" s="81" t="s">
        <v>41</v>
      </c>
      <c r="D72" s="82" t="s">
        <v>8</v>
      </c>
      <c r="E72" s="17">
        <v>1024500</v>
      </c>
      <c r="F72" s="20">
        <f t="shared" si="1"/>
        <v>129.81696837631662</v>
      </c>
      <c r="G72" s="9">
        <v>7891.8804899999996</v>
      </c>
    </row>
    <row r="73" spans="1:7" s="10" customFormat="1" x14ac:dyDescent="0.2">
      <c r="A73" s="85">
        <v>45113</v>
      </c>
      <c r="B73" s="67" t="s">
        <v>79</v>
      </c>
      <c r="C73" s="81" t="s">
        <v>41</v>
      </c>
      <c r="D73" s="82" t="s">
        <v>8</v>
      </c>
      <c r="E73" s="17">
        <v>15000</v>
      </c>
      <c r="F73" s="20">
        <f t="shared" si="1"/>
        <v>1.9006876775448991</v>
      </c>
      <c r="G73" s="9">
        <v>7891.8804899999996</v>
      </c>
    </row>
    <row r="74" spans="1:7" s="10" customFormat="1" x14ac:dyDescent="0.2">
      <c r="A74" s="85">
        <v>45113</v>
      </c>
      <c r="B74" s="67" t="s">
        <v>77</v>
      </c>
      <c r="C74" s="81" t="s">
        <v>41</v>
      </c>
      <c r="D74" s="82" t="s">
        <v>8</v>
      </c>
      <c r="E74" s="17">
        <v>20000</v>
      </c>
      <c r="F74" s="20">
        <f t="shared" si="1"/>
        <v>2.5342502367265323</v>
      </c>
      <c r="G74" s="9">
        <v>7891.8804899999996</v>
      </c>
    </row>
    <row r="75" spans="1:7" s="10" customFormat="1" x14ac:dyDescent="0.2">
      <c r="A75" s="85">
        <v>45113</v>
      </c>
      <c r="B75" s="67" t="s">
        <v>80</v>
      </c>
      <c r="C75" s="81" t="s">
        <v>22</v>
      </c>
      <c r="D75" s="82" t="s">
        <v>8</v>
      </c>
      <c r="E75" s="17">
        <v>220000</v>
      </c>
      <c r="F75" s="20">
        <f t="shared" si="1"/>
        <v>27.876752603991854</v>
      </c>
      <c r="G75" s="9">
        <v>7891.8804899999996</v>
      </c>
    </row>
    <row r="76" spans="1:7" s="10" customFormat="1" x14ac:dyDescent="0.2">
      <c r="A76" s="85">
        <v>45114</v>
      </c>
      <c r="B76" s="72" t="s">
        <v>81</v>
      </c>
      <c r="C76" s="81" t="s">
        <v>41</v>
      </c>
      <c r="D76" s="82" t="s">
        <v>8</v>
      </c>
      <c r="E76" s="86">
        <v>331500</v>
      </c>
      <c r="F76" s="20">
        <f t="shared" si="1"/>
        <v>42.005197673742273</v>
      </c>
      <c r="G76" s="9">
        <v>7891.8804899999996</v>
      </c>
    </row>
    <row r="77" spans="1:7" s="10" customFormat="1" x14ac:dyDescent="0.2">
      <c r="A77" s="85">
        <v>45114</v>
      </c>
      <c r="B77" s="72" t="s">
        <v>82</v>
      </c>
      <c r="C77" s="81" t="s">
        <v>22</v>
      </c>
      <c r="D77" s="82" t="s">
        <v>8</v>
      </c>
      <c r="E77" s="87">
        <v>1220000</v>
      </c>
      <c r="F77" s="20">
        <f t="shared" si="1"/>
        <v>154.58926444031846</v>
      </c>
      <c r="G77" s="9">
        <v>7891.8804899999996</v>
      </c>
    </row>
    <row r="78" spans="1:7" s="10" customFormat="1" x14ac:dyDescent="0.2">
      <c r="A78" s="85">
        <v>45114</v>
      </c>
      <c r="B78" s="72" t="s">
        <v>83</v>
      </c>
      <c r="C78" s="81" t="s">
        <v>22</v>
      </c>
      <c r="D78" s="82" t="s">
        <v>8</v>
      </c>
      <c r="E78" s="87">
        <v>24900000</v>
      </c>
      <c r="F78" s="20">
        <f t="shared" si="1"/>
        <v>3155.1415447245327</v>
      </c>
      <c r="G78" s="9">
        <v>7891.8804899999996</v>
      </c>
    </row>
    <row r="79" spans="1:7" s="10" customFormat="1" x14ac:dyDescent="0.2">
      <c r="A79" s="85">
        <v>45114</v>
      </c>
      <c r="B79" s="72" t="s">
        <v>84</v>
      </c>
      <c r="C79" s="81" t="s">
        <v>21</v>
      </c>
      <c r="D79" s="82" t="s">
        <v>8</v>
      </c>
      <c r="E79" s="87">
        <v>1230000</v>
      </c>
      <c r="F79" s="20">
        <f t="shared" si="1"/>
        <v>155.85638955868174</v>
      </c>
      <c r="G79" s="9">
        <v>7891.8804899999996</v>
      </c>
    </row>
    <row r="80" spans="1:7" s="10" customFormat="1" x14ac:dyDescent="0.2">
      <c r="A80" s="85">
        <v>45114</v>
      </c>
      <c r="B80" s="72" t="s">
        <v>85</v>
      </c>
      <c r="C80" s="81" t="s">
        <v>34</v>
      </c>
      <c r="D80" s="82" t="s">
        <v>8</v>
      </c>
      <c r="E80" s="86">
        <v>220000</v>
      </c>
      <c r="F80" s="20">
        <f t="shared" si="1"/>
        <v>27.876752603991854</v>
      </c>
      <c r="G80" s="9">
        <v>7891.8804899999996</v>
      </c>
    </row>
    <row r="81" spans="1:7" s="10" customFormat="1" x14ac:dyDescent="0.2">
      <c r="A81" s="85">
        <v>45114</v>
      </c>
      <c r="B81" s="72" t="s">
        <v>69</v>
      </c>
      <c r="C81" s="81" t="s">
        <v>44</v>
      </c>
      <c r="D81" s="82" t="s">
        <v>8</v>
      </c>
      <c r="E81" s="86">
        <v>50000</v>
      </c>
      <c r="F81" s="20">
        <f t="shared" si="1"/>
        <v>6.3356255918163304</v>
      </c>
      <c r="G81" s="9">
        <v>7891.8804899999996</v>
      </c>
    </row>
    <row r="82" spans="1:7" s="10" customFormat="1" x14ac:dyDescent="0.2">
      <c r="A82" s="85">
        <v>45115</v>
      </c>
      <c r="B82" s="67" t="s">
        <v>86</v>
      </c>
      <c r="C82" s="81" t="s">
        <v>41</v>
      </c>
      <c r="D82" s="82" t="s">
        <v>8</v>
      </c>
      <c r="E82" s="86">
        <v>50000</v>
      </c>
      <c r="F82" s="20">
        <f t="shared" si="1"/>
        <v>6.3356255918163304</v>
      </c>
      <c r="G82" s="9">
        <v>7891.8804899999996</v>
      </c>
    </row>
    <row r="83" spans="1:7" s="10" customFormat="1" x14ac:dyDescent="0.2">
      <c r="A83" s="85">
        <v>45115</v>
      </c>
      <c r="B83" s="67" t="s">
        <v>69</v>
      </c>
      <c r="C83" s="81" t="s">
        <v>44</v>
      </c>
      <c r="D83" s="82" t="s">
        <v>8</v>
      </c>
      <c r="E83" s="86">
        <v>50000</v>
      </c>
      <c r="F83" s="20">
        <f t="shared" si="1"/>
        <v>6.3356255918163304</v>
      </c>
      <c r="G83" s="9">
        <v>7891.8804899999996</v>
      </c>
    </row>
    <row r="84" spans="1:7" s="10" customFormat="1" x14ac:dyDescent="0.2">
      <c r="A84" s="85">
        <v>45115</v>
      </c>
      <c r="B84" s="72" t="s">
        <v>87</v>
      </c>
      <c r="C84" s="81" t="s">
        <v>41</v>
      </c>
      <c r="D84" s="88" t="s">
        <v>8</v>
      </c>
      <c r="E84" s="86">
        <v>5000</v>
      </c>
      <c r="F84" s="20">
        <f t="shared" si="1"/>
        <v>0.63356255918163307</v>
      </c>
      <c r="G84" s="9">
        <v>7891.8804899999996</v>
      </c>
    </row>
    <row r="85" spans="1:7" s="10" customFormat="1" x14ac:dyDescent="0.2">
      <c r="A85" s="85">
        <v>45115</v>
      </c>
      <c r="B85" s="72" t="s">
        <v>88</v>
      </c>
      <c r="C85" s="81" t="s">
        <v>41</v>
      </c>
      <c r="D85" s="88" t="s">
        <v>8</v>
      </c>
      <c r="E85" s="17">
        <v>75000</v>
      </c>
      <c r="F85" s="20">
        <f t="shared" si="1"/>
        <v>9.5034383877244952</v>
      </c>
      <c r="G85" s="9">
        <v>7891.8804899999996</v>
      </c>
    </row>
    <row r="86" spans="1:7" s="10" customFormat="1" x14ac:dyDescent="0.2">
      <c r="A86" s="85">
        <v>45115</v>
      </c>
      <c r="B86" s="72" t="s">
        <v>89</v>
      </c>
      <c r="C86" s="81" t="s">
        <v>90</v>
      </c>
      <c r="D86" s="88" t="s">
        <v>8</v>
      </c>
      <c r="E86" s="17">
        <v>150000</v>
      </c>
      <c r="F86" s="20">
        <f t="shared" si="1"/>
        <v>19.00687677544899</v>
      </c>
      <c r="G86" s="9">
        <v>7891.8804899999996</v>
      </c>
    </row>
    <row r="87" spans="1:7" s="10" customFormat="1" x14ac:dyDescent="0.2">
      <c r="A87" s="85">
        <v>45115</v>
      </c>
      <c r="B87" s="72" t="s">
        <v>91</v>
      </c>
      <c r="C87" s="89" t="s">
        <v>19</v>
      </c>
      <c r="D87" s="90" t="s">
        <v>66</v>
      </c>
      <c r="E87" s="17">
        <v>81000</v>
      </c>
      <c r="F87" s="20">
        <f t="shared" si="1"/>
        <v>10.263713458742455</v>
      </c>
      <c r="G87" s="9">
        <v>7891.8804899999996</v>
      </c>
    </row>
    <row r="88" spans="1:7" s="10" customFormat="1" x14ac:dyDescent="0.2">
      <c r="A88" s="85">
        <v>45115</v>
      </c>
      <c r="B88" s="72" t="s">
        <v>92</v>
      </c>
      <c r="C88" s="81" t="s">
        <v>21</v>
      </c>
      <c r="D88" s="82" t="s">
        <v>66</v>
      </c>
      <c r="E88" s="86">
        <v>480000</v>
      </c>
      <c r="F88" s="20">
        <f t="shared" si="1"/>
        <v>60.822005681436771</v>
      </c>
      <c r="G88" s="9">
        <v>7891.8804899999996</v>
      </c>
    </row>
    <row r="89" spans="1:7" s="10" customFormat="1" x14ac:dyDescent="0.2">
      <c r="A89" s="85">
        <v>45115</v>
      </c>
      <c r="B89" s="72" t="s">
        <v>93</v>
      </c>
      <c r="C89" s="81" t="s">
        <v>90</v>
      </c>
      <c r="D89" s="88" t="s">
        <v>8</v>
      </c>
      <c r="E89" s="86">
        <v>100000</v>
      </c>
      <c r="F89" s="20">
        <f t="shared" si="1"/>
        <v>12.671251183632661</v>
      </c>
      <c r="G89" s="9">
        <v>7891.8804899999996</v>
      </c>
    </row>
    <row r="90" spans="1:7" s="10" customFormat="1" x14ac:dyDescent="0.2">
      <c r="A90" s="85">
        <v>45115</v>
      </c>
      <c r="B90" s="72" t="s">
        <v>94</v>
      </c>
      <c r="C90" s="81" t="s">
        <v>90</v>
      </c>
      <c r="D90" s="88" t="s">
        <v>8</v>
      </c>
      <c r="E90" s="86">
        <v>150000</v>
      </c>
      <c r="F90" s="20">
        <f t="shared" si="1"/>
        <v>19.00687677544899</v>
      </c>
      <c r="G90" s="9">
        <v>7891.8804899999996</v>
      </c>
    </row>
    <row r="91" spans="1:7" s="10" customFormat="1" x14ac:dyDescent="0.2">
      <c r="A91" s="85">
        <v>45117</v>
      </c>
      <c r="B91" s="67" t="s">
        <v>95</v>
      </c>
      <c r="C91" s="81" t="s">
        <v>41</v>
      </c>
      <c r="D91" s="82" t="s">
        <v>8</v>
      </c>
      <c r="E91" s="86">
        <v>25000</v>
      </c>
      <c r="F91" s="20">
        <f t="shared" si="1"/>
        <v>3.1678127959081652</v>
      </c>
      <c r="G91" s="9">
        <v>7891.8804899999996</v>
      </c>
    </row>
    <row r="92" spans="1:7" s="10" customFormat="1" x14ac:dyDescent="0.2">
      <c r="A92" s="85">
        <v>45117</v>
      </c>
      <c r="B92" s="67" t="s">
        <v>96</v>
      </c>
      <c r="C92" s="81" t="s">
        <v>22</v>
      </c>
      <c r="D92" s="82" t="s">
        <v>8</v>
      </c>
      <c r="E92" s="86">
        <v>9178000</v>
      </c>
      <c r="F92" s="20">
        <f t="shared" si="1"/>
        <v>1162.9674336338057</v>
      </c>
      <c r="G92" s="9">
        <v>7891.8804899999996</v>
      </c>
    </row>
    <row r="93" spans="1:7" s="10" customFormat="1" x14ac:dyDescent="0.2">
      <c r="A93" s="85">
        <v>45117</v>
      </c>
      <c r="B93" s="67" t="s">
        <v>35</v>
      </c>
      <c r="C93" s="81" t="s">
        <v>27</v>
      </c>
      <c r="D93" s="82" t="s">
        <v>66</v>
      </c>
      <c r="E93" s="86">
        <v>506100</v>
      </c>
      <c r="F93" s="20">
        <f t="shared" si="1"/>
        <v>64.129202240364904</v>
      </c>
      <c r="G93" s="9">
        <v>7891.8804899999996</v>
      </c>
    </row>
    <row r="94" spans="1:7" s="10" customFormat="1" x14ac:dyDescent="0.2">
      <c r="A94" s="85">
        <v>45117</v>
      </c>
      <c r="B94" s="67" t="s">
        <v>35</v>
      </c>
      <c r="C94" s="81" t="s">
        <v>27</v>
      </c>
      <c r="D94" s="82" t="s">
        <v>8</v>
      </c>
      <c r="E94" s="86">
        <v>795300</v>
      </c>
      <c r="F94" s="20">
        <f t="shared" si="1"/>
        <v>100.77446066343056</v>
      </c>
      <c r="G94" s="9">
        <v>7891.8804899999996</v>
      </c>
    </row>
    <row r="95" spans="1:7" s="10" customFormat="1" x14ac:dyDescent="0.2">
      <c r="A95" s="85">
        <v>45117</v>
      </c>
      <c r="B95" s="67" t="s">
        <v>35</v>
      </c>
      <c r="C95" s="81" t="s">
        <v>27</v>
      </c>
      <c r="D95" s="82" t="s">
        <v>37</v>
      </c>
      <c r="E95" s="86">
        <v>1012500</v>
      </c>
      <c r="F95" s="20">
        <f t="shared" si="1"/>
        <v>128.29641823428071</v>
      </c>
      <c r="G95" s="9">
        <v>7891.8804899999996</v>
      </c>
    </row>
    <row r="96" spans="1:7" s="10" customFormat="1" x14ac:dyDescent="0.2">
      <c r="A96" s="85">
        <v>45117</v>
      </c>
      <c r="B96" s="67" t="s">
        <v>97</v>
      </c>
      <c r="C96" s="81" t="s">
        <v>18</v>
      </c>
      <c r="D96" s="88" t="s">
        <v>17</v>
      </c>
      <c r="E96" s="86">
        <v>500000</v>
      </c>
      <c r="F96" s="20">
        <f t="shared" si="1"/>
        <v>63.356255918163306</v>
      </c>
      <c r="G96" s="9">
        <v>7891.8804899999996</v>
      </c>
    </row>
    <row r="97" spans="1:7" s="10" customFormat="1" x14ac:dyDescent="0.2">
      <c r="A97" s="85">
        <v>45117</v>
      </c>
      <c r="B97" s="67" t="s">
        <v>98</v>
      </c>
      <c r="C97" s="81" t="s">
        <v>21</v>
      </c>
      <c r="D97" s="82" t="s">
        <v>37</v>
      </c>
      <c r="E97" s="86">
        <v>10000</v>
      </c>
      <c r="F97" s="20">
        <f t="shared" si="1"/>
        <v>1.2671251183632661</v>
      </c>
      <c r="G97" s="9">
        <v>7891.8804899999996</v>
      </c>
    </row>
    <row r="98" spans="1:7" s="10" customFormat="1" x14ac:dyDescent="0.2">
      <c r="A98" s="85">
        <v>45118</v>
      </c>
      <c r="B98" s="67" t="s">
        <v>99</v>
      </c>
      <c r="C98" s="91" t="s">
        <v>19</v>
      </c>
      <c r="D98" s="82" t="s">
        <v>37</v>
      </c>
      <c r="E98" s="86">
        <v>70000</v>
      </c>
      <c r="F98" s="20">
        <f t="shared" si="1"/>
        <v>8.8698758285428632</v>
      </c>
      <c r="G98" s="9">
        <v>7891.8804899999996</v>
      </c>
    </row>
    <row r="99" spans="1:7" s="10" customFormat="1" x14ac:dyDescent="0.2">
      <c r="A99" s="85">
        <v>45118</v>
      </c>
      <c r="B99" s="67" t="s">
        <v>100</v>
      </c>
      <c r="C99" s="91" t="s">
        <v>41</v>
      </c>
      <c r="D99" s="88" t="s">
        <v>8</v>
      </c>
      <c r="E99" s="86">
        <v>45000</v>
      </c>
      <c r="F99" s="20">
        <f t="shared" si="1"/>
        <v>5.7020630326346975</v>
      </c>
      <c r="G99" s="9">
        <v>7891.8804899999996</v>
      </c>
    </row>
    <row r="100" spans="1:7" s="10" customFormat="1" x14ac:dyDescent="0.2">
      <c r="A100" s="85">
        <v>45119</v>
      </c>
      <c r="B100" s="67" t="s">
        <v>60</v>
      </c>
      <c r="C100" s="91" t="s">
        <v>18</v>
      </c>
      <c r="D100" s="88" t="s">
        <v>17</v>
      </c>
      <c r="E100" s="86">
        <v>240000</v>
      </c>
      <c r="F100" s="20">
        <f t="shared" si="1"/>
        <v>30.411002840718385</v>
      </c>
      <c r="G100" s="9">
        <v>7891.8804899999996</v>
      </c>
    </row>
    <row r="101" spans="1:7" s="10" customFormat="1" x14ac:dyDescent="0.2">
      <c r="A101" s="85">
        <v>45119</v>
      </c>
      <c r="B101" s="67" t="s">
        <v>101</v>
      </c>
      <c r="C101" s="91" t="s">
        <v>21</v>
      </c>
      <c r="D101" s="88" t="s">
        <v>66</v>
      </c>
      <c r="E101" s="86">
        <v>20000</v>
      </c>
      <c r="F101" s="20">
        <f t="shared" si="1"/>
        <v>2.5342502367265323</v>
      </c>
      <c r="G101" s="9">
        <v>7891.8804899999996</v>
      </c>
    </row>
    <row r="102" spans="1:7" s="10" customFormat="1" x14ac:dyDescent="0.2">
      <c r="A102" s="85">
        <v>45119</v>
      </c>
      <c r="B102" s="92" t="s">
        <v>64</v>
      </c>
      <c r="C102" s="91" t="s">
        <v>21</v>
      </c>
      <c r="D102" s="88" t="s">
        <v>8</v>
      </c>
      <c r="E102" s="93">
        <v>240000</v>
      </c>
      <c r="F102" s="20">
        <f t="shared" si="1"/>
        <v>30.411002840718385</v>
      </c>
      <c r="G102" s="9">
        <v>7891.8804899999996</v>
      </c>
    </row>
    <row r="103" spans="1:7" s="10" customFormat="1" x14ac:dyDescent="0.2">
      <c r="A103" s="85">
        <v>45119</v>
      </c>
      <c r="B103" s="92" t="s">
        <v>69</v>
      </c>
      <c r="C103" s="81" t="s">
        <v>44</v>
      </c>
      <c r="D103" s="88" t="s">
        <v>8</v>
      </c>
      <c r="E103" s="93">
        <v>70000</v>
      </c>
      <c r="F103" s="20">
        <f t="shared" si="1"/>
        <v>8.8698758285428632</v>
      </c>
      <c r="G103" s="9">
        <v>7891.8804899999996</v>
      </c>
    </row>
    <row r="104" spans="1:7" s="10" customFormat="1" x14ac:dyDescent="0.2">
      <c r="A104" s="85">
        <v>45119</v>
      </c>
      <c r="B104" s="92" t="s">
        <v>69</v>
      </c>
      <c r="C104" s="81" t="s">
        <v>44</v>
      </c>
      <c r="D104" s="88" t="s">
        <v>66</v>
      </c>
      <c r="E104" s="93">
        <v>70000</v>
      </c>
      <c r="F104" s="20">
        <f t="shared" si="1"/>
        <v>8.8698758285428632</v>
      </c>
      <c r="G104" s="9">
        <v>7891.8804899999996</v>
      </c>
    </row>
    <row r="105" spans="1:7" s="10" customFormat="1" x14ac:dyDescent="0.2">
      <c r="A105" s="85">
        <v>45120</v>
      </c>
      <c r="B105" s="92" t="s">
        <v>102</v>
      </c>
      <c r="C105" s="91" t="s">
        <v>41</v>
      </c>
      <c r="D105" s="88" t="s">
        <v>8</v>
      </c>
      <c r="E105" s="93">
        <v>270000</v>
      </c>
      <c r="F105" s="20">
        <f t="shared" si="1"/>
        <v>34.212378195808185</v>
      </c>
      <c r="G105" s="9">
        <v>7891.8804899999996</v>
      </c>
    </row>
    <row r="106" spans="1:7" s="10" customFormat="1" x14ac:dyDescent="0.2">
      <c r="A106" s="94">
        <v>45120</v>
      </c>
      <c r="B106" s="95" t="s">
        <v>103</v>
      </c>
      <c r="C106" s="81" t="s">
        <v>21</v>
      </c>
      <c r="D106" s="82" t="s">
        <v>8</v>
      </c>
      <c r="E106" s="96">
        <v>10000</v>
      </c>
      <c r="F106" s="20">
        <f t="shared" si="1"/>
        <v>1.2671251183632661</v>
      </c>
      <c r="G106" s="9">
        <v>7891.8804899999996</v>
      </c>
    </row>
    <row r="107" spans="1:7" s="10" customFormat="1" x14ac:dyDescent="0.2">
      <c r="A107" s="94">
        <v>45120</v>
      </c>
      <c r="B107" s="95" t="s">
        <v>104</v>
      </c>
      <c r="C107" s="81" t="s">
        <v>41</v>
      </c>
      <c r="D107" s="82" t="s">
        <v>8</v>
      </c>
      <c r="E107" s="96">
        <v>120000</v>
      </c>
      <c r="F107" s="20">
        <f t="shared" si="1"/>
        <v>15.205501420359193</v>
      </c>
      <c r="G107" s="9">
        <v>7891.8804899999996</v>
      </c>
    </row>
    <row r="108" spans="1:7" s="10" customFormat="1" x14ac:dyDescent="0.2">
      <c r="A108" s="94">
        <v>45120</v>
      </c>
      <c r="B108" s="95" t="s">
        <v>105</v>
      </c>
      <c r="C108" s="81" t="s">
        <v>34</v>
      </c>
      <c r="D108" s="82" t="s">
        <v>8</v>
      </c>
      <c r="E108" s="96">
        <v>60000</v>
      </c>
      <c r="F108" s="20">
        <f t="shared" si="1"/>
        <v>7.6027507101795964</v>
      </c>
      <c r="G108" s="9">
        <v>7891.8804899999996</v>
      </c>
    </row>
    <row r="109" spans="1:7" s="10" customFormat="1" x14ac:dyDescent="0.2">
      <c r="A109" s="94">
        <v>45121</v>
      </c>
      <c r="B109" s="95" t="s">
        <v>12</v>
      </c>
      <c r="C109" s="81" t="s">
        <v>19</v>
      </c>
      <c r="D109" s="82" t="s">
        <v>10</v>
      </c>
      <c r="E109" s="96">
        <v>60000</v>
      </c>
      <c r="F109" s="20">
        <f t="shared" si="1"/>
        <v>7.6027507101795964</v>
      </c>
      <c r="G109" s="9">
        <v>7891.8804899999996</v>
      </c>
    </row>
    <row r="110" spans="1:7" s="10" customFormat="1" x14ac:dyDescent="0.2">
      <c r="A110" s="94">
        <v>45121</v>
      </c>
      <c r="B110" s="95" t="s">
        <v>106</v>
      </c>
      <c r="C110" s="81" t="s">
        <v>27</v>
      </c>
      <c r="D110" s="82" t="s">
        <v>66</v>
      </c>
      <c r="E110" s="96">
        <v>216900</v>
      </c>
      <c r="F110" s="20">
        <f t="shared" si="1"/>
        <v>27.483943817299242</v>
      </c>
      <c r="G110" s="9">
        <v>7891.8804899999996</v>
      </c>
    </row>
    <row r="111" spans="1:7" s="10" customFormat="1" x14ac:dyDescent="0.2">
      <c r="A111" s="94">
        <v>45121</v>
      </c>
      <c r="B111" s="95" t="s">
        <v>35</v>
      </c>
      <c r="C111" s="81" t="s">
        <v>27</v>
      </c>
      <c r="D111" s="82" t="s">
        <v>8</v>
      </c>
      <c r="E111" s="96">
        <v>216900</v>
      </c>
      <c r="F111" s="20">
        <f t="shared" si="1"/>
        <v>27.483943817299242</v>
      </c>
      <c r="G111" s="9">
        <v>7891.8804899999996</v>
      </c>
    </row>
    <row r="112" spans="1:7" s="10" customFormat="1" x14ac:dyDescent="0.2">
      <c r="A112" s="94">
        <v>45121</v>
      </c>
      <c r="B112" s="95" t="s">
        <v>69</v>
      </c>
      <c r="C112" s="81" t="s">
        <v>44</v>
      </c>
      <c r="D112" s="82" t="s">
        <v>37</v>
      </c>
      <c r="E112" s="96">
        <v>30000</v>
      </c>
      <c r="F112" s="20">
        <f t="shared" si="1"/>
        <v>3.8013753550897982</v>
      </c>
      <c r="G112" s="9">
        <v>7891.8804899999996</v>
      </c>
    </row>
    <row r="113" spans="1:7" s="10" customFormat="1" x14ac:dyDescent="0.2">
      <c r="A113" s="97">
        <v>45121</v>
      </c>
      <c r="B113" s="95" t="s">
        <v>64</v>
      </c>
      <c r="C113" s="81" t="s">
        <v>21</v>
      </c>
      <c r="D113" s="82" t="s">
        <v>37</v>
      </c>
      <c r="E113" s="96">
        <v>240000</v>
      </c>
      <c r="F113" s="20">
        <f t="shared" si="1"/>
        <v>30.411002840718385</v>
      </c>
      <c r="G113" s="9">
        <v>7891.8804899999996</v>
      </c>
    </row>
    <row r="114" spans="1:7" s="10" customFormat="1" x14ac:dyDescent="0.2">
      <c r="A114" s="97">
        <v>45121</v>
      </c>
      <c r="B114" s="54" t="s">
        <v>107</v>
      </c>
      <c r="C114" s="81" t="s">
        <v>19</v>
      </c>
      <c r="D114" s="82" t="s">
        <v>37</v>
      </c>
      <c r="E114" s="98">
        <v>50000</v>
      </c>
      <c r="F114" s="20">
        <f t="shared" si="1"/>
        <v>6.3356255918163304</v>
      </c>
      <c r="G114" s="9">
        <v>7891.8804899999996</v>
      </c>
    </row>
    <row r="115" spans="1:7" s="10" customFormat="1" x14ac:dyDescent="0.2">
      <c r="A115" s="11">
        <v>45122</v>
      </c>
      <c r="B115" s="16" t="s">
        <v>107</v>
      </c>
      <c r="C115" s="81" t="s">
        <v>19</v>
      </c>
      <c r="D115" s="82" t="s">
        <v>8</v>
      </c>
      <c r="E115" s="8">
        <v>30000</v>
      </c>
      <c r="F115" s="20">
        <f t="shared" si="1"/>
        <v>3.8013753550897982</v>
      </c>
      <c r="G115" s="9">
        <v>7891.8804899999996</v>
      </c>
    </row>
    <row r="116" spans="1:7" s="10" customFormat="1" x14ac:dyDescent="0.2">
      <c r="A116" s="11">
        <v>45122</v>
      </c>
      <c r="B116" s="16" t="s">
        <v>108</v>
      </c>
      <c r="C116" s="81" t="s">
        <v>18</v>
      </c>
      <c r="D116" s="82" t="s">
        <v>17</v>
      </c>
      <c r="E116" s="8">
        <v>310000</v>
      </c>
      <c r="F116" s="20">
        <f t="shared" si="1"/>
        <v>39.280878669261249</v>
      </c>
      <c r="G116" s="9">
        <v>7891.8804899999996</v>
      </c>
    </row>
    <row r="117" spans="1:7" s="10" customFormat="1" x14ac:dyDescent="0.2">
      <c r="A117" s="11">
        <v>45122</v>
      </c>
      <c r="B117" s="16" t="s">
        <v>109</v>
      </c>
      <c r="C117" s="81" t="s">
        <v>41</v>
      </c>
      <c r="D117" s="82" t="s">
        <v>8</v>
      </c>
      <c r="E117" s="8">
        <v>180000</v>
      </c>
      <c r="F117" s="20">
        <f t="shared" si="1"/>
        <v>22.80825213053879</v>
      </c>
      <c r="G117" s="9">
        <v>7891.8804899999996</v>
      </c>
    </row>
    <row r="118" spans="1:7" s="10" customFormat="1" x14ac:dyDescent="0.2">
      <c r="A118" s="11">
        <v>45122</v>
      </c>
      <c r="B118" s="16" t="s">
        <v>110</v>
      </c>
      <c r="C118" s="81" t="s">
        <v>90</v>
      </c>
      <c r="D118" s="82" t="s">
        <v>8</v>
      </c>
      <c r="E118" s="8">
        <v>40000</v>
      </c>
      <c r="F118" s="20">
        <f t="shared" si="1"/>
        <v>5.0685004734530645</v>
      </c>
      <c r="G118" s="9">
        <v>7891.8804899999996</v>
      </c>
    </row>
    <row r="119" spans="1:7" s="10" customFormat="1" x14ac:dyDescent="0.2">
      <c r="A119" s="11">
        <v>45122</v>
      </c>
      <c r="B119" s="16" t="s">
        <v>111</v>
      </c>
      <c r="C119" s="81" t="s">
        <v>21</v>
      </c>
      <c r="D119" s="82" t="s">
        <v>37</v>
      </c>
      <c r="E119" s="8">
        <v>10000</v>
      </c>
      <c r="F119" s="20">
        <f t="shared" si="1"/>
        <v>1.2671251183632661</v>
      </c>
      <c r="G119" s="9">
        <v>7891.8804899999996</v>
      </c>
    </row>
    <row r="120" spans="1:7" s="10" customFormat="1" x14ac:dyDescent="0.2">
      <c r="A120" s="11">
        <v>45123</v>
      </c>
      <c r="B120" s="16" t="s">
        <v>108</v>
      </c>
      <c r="C120" s="81" t="s">
        <v>18</v>
      </c>
      <c r="D120" s="82" t="s">
        <v>17</v>
      </c>
      <c r="E120" s="8">
        <v>215000</v>
      </c>
      <c r="F120" s="20">
        <f t="shared" si="1"/>
        <v>27.24319004481022</v>
      </c>
      <c r="G120" s="9">
        <v>7891.8804899999996</v>
      </c>
    </row>
    <row r="121" spans="1:7" s="10" customFormat="1" x14ac:dyDescent="0.2">
      <c r="A121" s="11">
        <v>45124</v>
      </c>
      <c r="B121" s="16" t="s">
        <v>112</v>
      </c>
      <c r="C121" s="81" t="s">
        <v>22</v>
      </c>
      <c r="D121" s="82" t="s">
        <v>8</v>
      </c>
      <c r="E121" s="8">
        <v>300000</v>
      </c>
      <c r="F121" s="20">
        <f t="shared" si="1"/>
        <v>38.013753550897981</v>
      </c>
      <c r="G121" s="9">
        <v>7891.8804899999996</v>
      </c>
    </row>
    <row r="122" spans="1:7" s="10" customFormat="1" x14ac:dyDescent="0.2">
      <c r="A122" s="11">
        <v>45124</v>
      </c>
      <c r="B122" s="16" t="s">
        <v>113</v>
      </c>
      <c r="C122" s="81" t="s">
        <v>22</v>
      </c>
      <c r="D122" s="82" t="s">
        <v>8</v>
      </c>
      <c r="E122" s="8">
        <v>1050000</v>
      </c>
      <c r="F122" s="20">
        <f t="shared" si="1"/>
        <v>133.04813742814295</v>
      </c>
      <c r="G122" s="9">
        <v>7891.8804899999996</v>
      </c>
    </row>
    <row r="123" spans="1:7" s="10" customFormat="1" x14ac:dyDescent="0.2">
      <c r="A123" s="11">
        <v>45124</v>
      </c>
      <c r="B123" s="16" t="s">
        <v>114</v>
      </c>
      <c r="C123" s="81" t="s">
        <v>21</v>
      </c>
      <c r="D123" s="82" t="s">
        <v>37</v>
      </c>
      <c r="E123" s="8">
        <v>240000</v>
      </c>
      <c r="F123" s="20">
        <f t="shared" si="1"/>
        <v>30.411002840718385</v>
      </c>
      <c r="G123" s="9">
        <v>7891.8804899999996</v>
      </c>
    </row>
    <row r="124" spans="1:7" s="10" customFormat="1" x14ac:dyDescent="0.2">
      <c r="A124" s="11">
        <v>45125</v>
      </c>
      <c r="B124" s="16" t="s">
        <v>115</v>
      </c>
      <c r="C124" s="81" t="s">
        <v>21</v>
      </c>
      <c r="D124" s="82" t="s">
        <v>37</v>
      </c>
      <c r="E124" s="8">
        <v>10000</v>
      </c>
      <c r="F124" s="20">
        <f t="shared" si="1"/>
        <v>1.2671251183632661</v>
      </c>
      <c r="G124" s="9">
        <v>7891.8804899999996</v>
      </c>
    </row>
    <row r="125" spans="1:7" s="10" customFormat="1" x14ac:dyDescent="0.2">
      <c r="A125" s="99">
        <v>45138</v>
      </c>
      <c r="B125" s="100" t="s">
        <v>116</v>
      </c>
      <c r="C125" s="81" t="s">
        <v>21</v>
      </c>
      <c r="D125" s="82" t="s">
        <v>8</v>
      </c>
      <c r="E125" s="101">
        <v>120000</v>
      </c>
      <c r="F125" s="20">
        <f t="shared" si="1"/>
        <v>15.205501420359193</v>
      </c>
      <c r="G125" s="9">
        <v>7891.8804899999996</v>
      </c>
    </row>
    <row r="126" spans="1:7" s="10" customFormat="1" x14ac:dyDescent="0.2">
      <c r="A126" s="99">
        <v>45138</v>
      </c>
      <c r="B126" s="100" t="s">
        <v>116</v>
      </c>
      <c r="C126" s="81" t="s">
        <v>21</v>
      </c>
      <c r="D126" s="82" t="s">
        <v>37</v>
      </c>
      <c r="E126" s="101">
        <v>240000</v>
      </c>
      <c r="F126" s="20">
        <f t="shared" si="1"/>
        <v>30.411002840718385</v>
      </c>
      <c r="G126" s="9">
        <v>7891.8804899999996</v>
      </c>
    </row>
    <row r="127" spans="1:7" s="10" customFormat="1" ht="13.5" thickBot="1" x14ac:dyDescent="0.25">
      <c r="A127" s="14">
        <v>45138</v>
      </c>
      <c r="B127" s="26" t="s">
        <v>116</v>
      </c>
      <c r="C127" s="102" t="s">
        <v>21</v>
      </c>
      <c r="D127" s="103" t="s">
        <v>10</v>
      </c>
      <c r="E127" s="104">
        <v>1265000</v>
      </c>
      <c r="F127" s="23">
        <f t="shared" si="1"/>
        <v>160.29132747295316</v>
      </c>
      <c r="G127" s="24">
        <v>7891.8804899999996</v>
      </c>
    </row>
    <row r="128" spans="1:7" s="10" customFormat="1" x14ac:dyDescent="0.2">
      <c r="A128" s="11">
        <v>45145</v>
      </c>
      <c r="B128" s="16" t="s">
        <v>13</v>
      </c>
      <c r="C128" s="7" t="s">
        <v>16</v>
      </c>
      <c r="D128" s="19" t="s">
        <v>8</v>
      </c>
      <c r="E128" s="8">
        <v>140000</v>
      </c>
      <c r="F128" s="20">
        <f>+E128/G128</f>
        <v>16.650821091176905</v>
      </c>
      <c r="G128" s="9">
        <v>8407.9937699999991</v>
      </c>
    </row>
    <row r="129" spans="1:7" s="10" customFormat="1" x14ac:dyDescent="0.2">
      <c r="A129" s="11">
        <v>45166</v>
      </c>
      <c r="B129" s="16" t="s">
        <v>35</v>
      </c>
      <c r="C129" s="7" t="s">
        <v>27</v>
      </c>
      <c r="D129" s="19" t="s">
        <v>7</v>
      </c>
      <c r="E129" s="18">
        <v>770000</v>
      </c>
      <c r="F129" s="20">
        <f t="shared" ref="F129:F145" si="2">+E129/G129</f>
        <v>91.579516001472967</v>
      </c>
      <c r="G129" s="9">
        <v>8407.9937699999991</v>
      </c>
    </row>
    <row r="130" spans="1:7" s="10" customFormat="1" x14ac:dyDescent="0.2">
      <c r="A130" s="11">
        <v>45166</v>
      </c>
      <c r="B130" s="16" t="s">
        <v>35</v>
      </c>
      <c r="C130" s="7" t="s">
        <v>27</v>
      </c>
      <c r="D130" s="19" t="s">
        <v>9</v>
      </c>
      <c r="E130" s="18">
        <v>770000</v>
      </c>
      <c r="F130" s="20">
        <f t="shared" si="2"/>
        <v>91.579516001472967</v>
      </c>
      <c r="G130" s="9">
        <v>8407.9937699999991</v>
      </c>
    </row>
    <row r="131" spans="1:7" s="10" customFormat="1" x14ac:dyDescent="0.2">
      <c r="A131" s="11">
        <v>45166</v>
      </c>
      <c r="B131" s="16" t="s">
        <v>11</v>
      </c>
      <c r="C131" s="7" t="s">
        <v>22</v>
      </c>
      <c r="D131" s="19" t="s">
        <v>9</v>
      </c>
      <c r="E131" s="18">
        <v>203000</v>
      </c>
      <c r="F131" s="20">
        <f t="shared" si="2"/>
        <v>24.14369058220651</v>
      </c>
      <c r="G131" s="9">
        <v>8407.9937699999991</v>
      </c>
    </row>
    <row r="132" spans="1:7" s="10" customFormat="1" x14ac:dyDescent="0.2">
      <c r="A132" s="11">
        <v>45166</v>
      </c>
      <c r="B132" s="16" t="s">
        <v>12</v>
      </c>
      <c r="C132" s="7" t="s">
        <v>19</v>
      </c>
      <c r="D132" s="19" t="s">
        <v>9</v>
      </c>
      <c r="E132" s="18">
        <v>50000</v>
      </c>
      <c r="F132" s="20">
        <f t="shared" si="2"/>
        <v>5.9467218182774655</v>
      </c>
      <c r="G132" s="9">
        <v>8407.9937699999991</v>
      </c>
    </row>
    <row r="133" spans="1:7" s="10" customFormat="1" x14ac:dyDescent="0.2">
      <c r="A133" s="11">
        <v>45166</v>
      </c>
      <c r="B133" s="16" t="s">
        <v>12</v>
      </c>
      <c r="C133" s="7" t="s">
        <v>19</v>
      </c>
      <c r="D133" s="19" t="s">
        <v>7</v>
      </c>
      <c r="E133" s="18">
        <v>50000</v>
      </c>
      <c r="F133" s="20">
        <f t="shared" si="2"/>
        <v>5.9467218182774655</v>
      </c>
      <c r="G133" s="9">
        <v>8407.9937699999991</v>
      </c>
    </row>
    <row r="134" spans="1:7" s="10" customFormat="1" x14ac:dyDescent="0.2">
      <c r="A134" s="11">
        <v>45167</v>
      </c>
      <c r="B134" s="16" t="s">
        <v>117</v>
      </c>
      <c r="C134" s="7" t="s">
        <v>16</v>
      </c>
      <c r="D134" s="19" t="s">
        <v>8</v>
      </c>
      <c r="E134" s="25">
        <v>30000</v>
      </c>
      <c r="F134" s="20">
        <f t="shared" si="2"/>
        <v>3.5680330909664795</v>
      </c>
      <c r="G134" s="9">
        <v>8407.9937699999991</v>
      </c>
    </row>
    <row r="135" spans="1:7" s="10" customFormat="1" x14ac:dyDescent="0.2">
      <c r="A135" s="11">
        <v>45167</v>
      </c>
      <c r="B135" s="16" t="s">
        <v>15</v>
      </c>
      <c r="C135" s="7" t="s">
        <v>20</v>
      </c>
      <c r="D135" s="19" t="s">
        <v>10</v>
      </c>
      <c r="E135" s="25">
        <v>41000</v>
      </c>
      <c r="F135" s="20">
        <f t="shared" si="2"/>
        <v>4.8763118909875223</v>
      </c>
      <c r="G135" s="9">
        <v>8407.9937699999991</v>
      </c>
    </row>
    <row r="136" spans="1:7" s="10" customFormat="1" x14ac:dyDescent="0.2">
      <c r="A136" s="11">
        <v>45168</v>
      </c>
      <c r="B136" s="16" t="s">
        <v>118</v>
      </c>
      <c r="C136" s="7" t="s">
        <v>20</v>
      </c>
      <c r="D136" s="19" t="s">
        <v>8</v>
      </c>
      <c r="E136" s="8">
        <v>50000</v>
      </c>
      <c r="F136" s="20">
        <f t="shared" si="2"/>
        <v>5.9467218182774655</v>
      </c>
      <c r="G136" s="9">
        <v>8407.9937699999991</v>
      </c>
    </row>
    <row r="137" spans="1:7" s="10" customFormat="1" x14ac:dyDescent="0.2">
      <c r="A137" s="11">
        <v>45168</v>
      </c>
      <c r="B137" s="16" t="s">
        <v>118</v>
      </c>
      <c r="C137" s="7" t="s">
        <v>20</v>
      </c>
      <c r="D137" s="19" t="s">
        <v>9</v>
      </c>
      <c r="E137" s="8">
        <v>50000</v>
      </c>
      <c r="F137" s="20">
        <f t="shared" si="2"/>
        <v>5.9467218182774655</v>
      </c>
      <c r="G137" s="9">
        <v>8407.9937699999991</v>
      </c>
    </row>
    <row r="138" spans="1:7" s="10" customFormat="1" x14ac:dyDescent="0.2">
      <c r="A138" s="11">
        <v>45168</v>
      </c>
      <c r="B138" s="16" t="s">
        <v>12</v>
      </c>
      <c r="C138" s="7" t="s">
        <v>19</v>
      </c>
      <c r="D138" s="19" t="s">
        <v>9</v>
      </c>
      <c r="E138" s="8">
        <v>31000</v>
      </c>
      <c r="F138" s="20">
        <f t="shared" si="2"/>
        <v>3.6869675273320288</v>
      </c>
      <c r="G138" s="9">
        <v>8407.9937699999991</v>
      </c>
    </row>
    <row r="139" spans="1:7" s="10" customFormat="1" x14ac:dyDescent="0.2">
      <c r="A139" s="11">
        <v>45168</v>
      </c>
      <c r="B139" s="16" t="s">
        <v>119</v>
      </c>
      <c r="C139" s="7" t="s">
        <v>16</v>
      </c>
      <c r="D139" s="19" t="s">
        <v>8</v>
      </c>
      <c r="E139" s="17">
        <v>695000</v>
      </c>
      <c r="F139" s="20">
        <f t="shared" si="2"/>
        <v>82.659433274056781</v>
      </c>
      <c r="G139" s="9">
        <v>8407.9937699999991</v>
      </c>
    </row>
    <row r="140" spans="1:7" s="10" customFormat="1" x14ac:dyDescent="0.2">
      <c r="A140" s="11">
        <v>45168</v>
      </c>
      <c r="B140" s="16" t="s">
        <v>14</v>
      </c>
      <c r="C140" s="7" t="s">
        <v>18</v>
      </c>
      <c r="D140" s="19" t="s">
        <v>17</v>
      </c>
      <c r="E140" s="17">
        <v>500000</v>
      </c>
      <c r="F140" s="20">
        <f t="shared" si="2"/>
        <v>59.467218182774658</v>
      </c>
      <c r="G140" s="9">
        <v>8407.9937699999991</v>
      </c>
    </row>
    <row r="141" spans="1:7" s="10" customFormat="1" x14ac:dyDescent="0.2">
      <c r="A141" s="11">
        <v>45169</v>
      </c>
      <c r="B141" s="16" t="s">
        <v>14</v>
      </c>
      <c r="C141" s="7" t="s">
        <v>18</v>
      </c>
      <c r="D141" s="19" t="s">
        <v>17</v>
      </c>
      <c r="E141" s="17">
        <v>360000</v>
      </c>
      <c r="F141" s="20">
        <f t="shared" si="2"/>
        <v>42.816397091597757</v>
      </c>
      <c r="G141" s="9">
        <v>8407.9937699999991</v>
      </c>
    </row>
    <row r="142" spans="1:7" s="10" customFormat="1" x14ac:dyDescent="0.2">
      <c r="A142" s="11">
        <v>45169</v>
      </c>
      <c r="B142" s="16" t="s">
        <v>120</v>
      </c>
      <c r="C142" s="7" t="s">
        <v>21</v>
      </c>
      <c r="D142" s="19" t="s">
        <v>9</v>
      </c>
      <c r="E142" s="17">
        <v>120000</v>
      </c>
      <c r="F142" s="20">
        <f t="shared" si="2"/>
        <v>14.272132363865918</v>
      </c>
      <c r="G142" s="9">
        <v>8407.9937699999991</v>
      </c>
    </row>
    <row r="143" spans="1:7" s="10" customFormat="1" x14ac:dyDescent="0.2">
      <c r="A143" s="11">
        <v>45169</v>
      </c>
      <c r="B143" s="16" t="s">
        <v>120</v>
      </c>
      <c r="C143" s="7" t="s">
        <v>21</v>
      </c>
      <c r="D143" s="19" t="s">
        <v>10</v>
      </c>
      <c r="E143" s="17">
        <v>106000</v>
      </c>
      <c r="F143" s="20">
        <f t="shared" si="2"/>
        <v>12.607050254748227</v>
      </c>
      <c r="G143" s="9">
        <v>8407.9937699999991</v>
      </c>
    </row>
    <row r="144" spans="1:7" s="10" customFormat="1" x14ac:dyDescent="0.2">
      <c r="A144" s="11">
        <v>45169</v>
      </c>
      <c r="B144" s="16" t="s">
        <v>120</v>
      </c>
      <c r="C144" s="7" t="s">
        <v>21</v>
      </c>
      <c r="D144" s="19" t="s">
        <v>8</v>
      </c>
      <c r="E144" s="17">
        <v>80000</v>
      </c>
      <c r="F144" s="20">
        <f t="shared" si="2"/>
        <v>9.5147549092439458</v>
      </c>
      <c r="G144" s="9">
        <v>8407.9937699999991</v>
      </c>
    </row>
    <row r="145" spans="1:7" s="10" customFormat="1" ht="13.5" thickBot="1" x14ac:dyDescent="0.25">
      <c r="A145" s="14">
        <v>45169</v>
      </c>
      <c r="B145" s="26" t="s">
        <v>120</v>
      </c>
      <c r="C145" s="22" t="s">
        <v>21</v>
      </c>
      <c r="D145" s="21" t="s">
        <v>9</v>
      </c>
      <c r="E145" s="27">
        <v>110000</v>
      </c>
      <c r="F145" s="23">
        <f t="shared" si="2"/>
        <v>13.082788000210424</v>
      </c>
      <c r="G145" s="24">
        <v>8407.9937699999991</v>
      </c>
    </row>
    <row r="146" spans="1:7" s="10" customFormat="1" x14ac:dyDescent="0.2">
      <c r="E146" s="12"/>
    </row>
    <row r="147" spans="1:7" s="10" customFormat="1" x14ac:dyDescent="0.2">
      <c r="E147" s="12"/>
    </row>
    <row r="148" spans="1:7" s="10" customFormat="1" x14ac:dyDescent="0.2">
      <c r="E148" s="12"/>
    </row>
    <row r="149" spans="1:7" s="10" customFormat="1" x14ac:dyDescent="0.2">
      <c r="E149" s="12"/>
    </row>
    <row r="150" spans="1:7" s="10" customFormat="1" x14ac:dyDescent="0.2">
      <c r="E150" s="12"/>
    </row>
    <row r="151" spans="1:7" s="10" customFormat="1" x14ac:dyDescent="0.2">
      <c r="E151" s="12"/>
    </row>
    <row r="152" spans="1:7" s="10" customFormat="1" x14ac:dyDescent="0.2">
      <c r="E152" s="12"/>
    </row>
    <row r="153" spans="1:7" s="10" customFormat="1" x14ac:dyDescent="0.2">
      <c r="E153" s="12"/>
    </row>
    <row r="154" spans="1:7" s="10" customFormat="1" x14ac:dyDescent="0.2">
      <c r="E154" s="12"/>
    </row>
    <row r="155" spans="1:7" s="10" customFormat="1" x14ac:dyDescent="0.2">
      <c r="E155" s="12"/>
    </row>
    <row r="156" spans="1:7" s="10" customFormat="1" x14ac:dyDescent="0.2">
      <c r="E156" s="12"/>
    </row>
    <row r="157" spans="1:7" s="10" customFormat="1" x14ac:dyDescent="0.2">
      <c r="E157" s="12"/>
    </row>
    <row r="158" spans="1:7" s="10" customFormat="1" x14ac:dyDescent="0.2">
      <c r="E158" s="12"/>
    </row>
    <row r="159" spans="1:7" s="10" customFormat="1" x14ac:dyDescent="0.2">
      <c r="E159" s="12"/>
    </row>
    <row r="160" spans="1:7" s="10" customFormat="1" x14ac:dyDescent="0.2">
      <c r="E160" s="12"/>
    </row>
    <row r="161" spans="5:5" s="10" customFormat="1" x14ac:dyDescent="0.2">
      <c r="E161" s="12"/>
    </row>
    <row r="162" spans="5:5" s="10" customFormat="1" x14ac:dyDescent="0.2">
      <c r="E162" s="12"/>
    </row>
    <row r="163" spans="5:5" s="10" customFormat="1" x14ac:dyDescent="0.2">
      <c r="E163" s="12"/>
    </row>
    <row r="164" spans="5:5" s="10" customFormat="1" x14ac:dyDescent="0.2">
      <c r="E164" s="12"/>
    </row>
    <row r="165" spans="5:5" s="10" customFormat="1" x14ac:dyDescent="0.2">
      <c r="E165" s="12"/>
    </row>
    <row r="166" spans="5:5" s="10" customFormat="1" x14ac:dyDescent="0.2">
      <c r="E166" s="12"/>
    </row>
    <row r="167" spans="5:5" s="10" customFormat="1" x14ac:dyDescent="0.2">
      <c r="E167" s="12"/>
    </row>
    <row r="168" spans="5:5" s="10" customFormat="1" x14ac:dyDescent="0.2">
      <c r="E168" s="12"/>
    </row>
    <row r="169" spans="5:5" s="10" customFormat="1" x14ac:dyDescent="0.2">
      <c r="E169" s="12"/>
    </row>
    <row r="170" spans="5:5" s="10" customFormat="1" x14ac:dyDescent="0.2">
      <c r="E170" s="12"/>
    </row>
    <row r="171" spans="5:5" s="10" customFormat="1" x14ac:dyDescent="0.2">
      <c r="E171" s="12"/>
    </row>
    <row r="172" spans="5:5" s="10" customFormat="1" x14ac:dyDescent="0.2">
      <c r="E172" s="12"/>
    </row>
    <row r="173" spans="5:5" s="10" customFormat="1" x14ac:dyDescent="0.2">
      <c r="E173" s="12"/>
    </row>
    <row r="174" spans="5:5" s="10" customFormat="1" x14ac:dyDescent="0.2">
      <c r="E174" s="12"/>
    </row>
    <row r="175" spans="5:5" s="10" customFormat="1" x14ac:dyDescent="0.2">
      <c r="E175" s="12"/>
    </row>
    <row r="176" spans="5:5" s="10" customFormat="1" x14ac:dyDescent="0.2">
      <c r="E176" s="12"/>
    </row>
    <row r="177" spans="5:5" s="10" customFormat="1" x14ac:dyDescent="0.2">
      <c r="E177" s="12"/>
    </row>
    <row r="178" spans="5:5" s="10" customFormat="1" x14ac:dyDescent="0.2">
      <c r="E178" s="12"/>
    </row>
    <row r="179" spans="5:5" s="10" customFormat="1" x14ac:dyDescent="0.2">
      <c r="E179" s="12"/>
    </row>
    <row r="180" spans="5:5" s="10" customFormat="1" x14ac:dyDescent="0.2">
      <c r="E180" s="12"/>
    </row>
    <row r="181" spans="5:5" s="10" customFormat="1" x14ac:dyDescent="0.2">
      <c r="E181" s="12"/>
    </row>
    <row r="182" spans="5:5" s="10" customFormat="1" x14ac:dyDescent="0.2">
      <c r="E182" s="12"/>
    </row>
    <row r="183" spans="5:5" s="10" customFormat="1" x14ac:dyDescent="0.2">
      <c r="E183" s="12"/>
    </row>
    <row r="184" spans="5:5" s="10" customFormat="1" x14ac:dyDescent="0.2">
      <c r="E184" s="12"/>
    </row>
    <row r="185" spans="5:5" s="10" customFormat="1" x14ac:dyDescent="0.2">
      <c r="E185" s="12"/>
    </row>
    <row r="186" spans="5:5" s="10" customFormat="1" x14ac:dyDescent="0.2">
      <c r="E186" s="12"/>
    </row>
    <row r="187" spans="5:5" s="10" customFormat="1" x14ac:dyDescent="0.2">
      <c r="E187" s="12"/>
    </row>
    <row r="188" spans="5:5" s="10" customFormat="1" x14ac:dyDescent="0.2">
      <c r="E188" s="12"/>
    </row>
    <row r="189" spans="5:5" s="10" customFormat="1" x14ac:dyDescent="0.2">
      <c r="E189" s="12"/>
    </row>
    <row r="190" spans="5:5" s="10" customFormat="1" x14ac:dyDescent="0.2">
      <c r="E190" s="12"/>
    </row>
    <row r="191" spans="5:5" s="10" customFormat="1" x14ac:dyDescent="0.2">
      <c r="E191" s="12"/>
    </row>
    <row r="192" spans="5:5" s="10" customFormat="1" x14ac:dyDescent="0.2">
      <c r="E192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TCD Global</vt:lpstr>
      <vt:lpstr>Data 31,08,2023</vt:lpstr>
      <vt:lpstr>Data Global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COMPTABILITE</dc:creator>
  <dc:description/>
  <cp:lastModifiedBy>Comptable</cp:lastModifiedBy>
  <cp:revision>14</cp:revision>
  <cp:lastPrinted>2023-09-13T14:44:34Z</cp:lastPrinted>
  <dcterms:created xsi:type="dcterms:W3CDTF">2021-08-05T12:57:39Z</dcterms:created>
  <dcterms:modified xsi:type="dcterms:W3CDTF">2023-12-20T15:35:09Z</dcterms:modified>
  <dc:language>fr-FR</dc:language>
</cp:coreProperties>
</file>