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mptable\Desktop\Compta Eagle\Rapports\Rapport Web Guinée\"/>
    </mc:Choice>
  </mc:AlternateContent>
  <xr:revisionPtr revIDLastSave="0" documentId="13_ncr:1_{17729DC5-A4DE-4DAF-8413-BCF5D3FED840}" xr6:coauthVersionLast="47" xr6:coauthVersionMax="47" xr10:uidLastSave="{00000000-0000-0000-0000-000000000000}"/>
  <bookViews>
    <workbookView xWindow="-120" yWindow="-120" windowWidth="24240" windowHeight="13140" tabRatio="501" activeTab="2" xr2:uid="{00000000-000D-0000-FFFF-FFFF00000000}"/>
  </bookViews>
  <sheets>
    <sheet name="TCD Global" sheetId="30" r:id="rId1"/>
    <sheet name="Data 30,11,2023" sheetId="28" r:id="rId2"/>
    <sheet name="Data Global" sheetId="31" r:id="rId3"/>
  </sheets>
  <calcPr calcId="181029"/>
  <pivotCaches>
    <pivotCache cacheId="1" r:id="rId4"/>
  </pivotCaches>
</workbook>
</file>

<file path=xl/calcChain.xml><?xml version="1.0" encoding="utf-8"?>
<calcChain xmlns="http://schemas.openxmlformats.org/spreadsheetml/2006/main">
  <c r="F210" i="31" l="1"/>
  <c r="F209" i="31"/>
  <c r="F208" i="31"/>
  <c r="F207" i="31"/>
  <c r="F206" i="31"/>
  <c r="F205" i="31"/>
  <c r="F204" i="31"/>
  <c r="F203" i="31"/>
  <c r="F202" i="31"/>
  <c r="F201" i="31"/>
  <c r="F200" i="31"/>
  <c r="F199" i="31"/>
  <c r="F198" i="31"/>
  <c r="F197" i="31"/>
  <c r="F196" i="31"/>
  <c r="F195" i="31"/>
  <c r="F194" i="31"/>
  <c r="F193" i="31"/>
  <c r="F192" i="31"/>
  <c r="F191" i="31"/>
  <c r="F190" i="31"/>
  <c r="F189" i="31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F3" i="28"/>
  <c r="F2" i="28"/>
  <c r="F188" i="31" l="1"/>
  <c r="F187" i="31"/>
  <c r="F186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6" i="31"/>
  <c r="F165" i="31"/>
  <c r="F164" i="31"/>
  <c r="F163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8" i="31"/>
  <c r="F147" i="31"/>
  <c r="F146" i="31"/>
  <c r="F145" i="31"/>
  <c r="F144" i="31"/>
  <c r="F143" i="31"/>
  <c r="F142" i="31"/>
  <c r="F141" i="31"/>
  <c r="F140" i="31"/>
  <c r="F139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</calcChain>
</file>

<file path=xl/sharedStrings.xml><?xml version="1.0" encoding="utf-8"?>
<sst xmlns="http://schemas.openxmlformats.org/spreadsheetml/2006/main" count="723" uniqueCount="159">
  <si>
    <t>Date</t>
  </si>
  <si>
    <t>Détails dépenses</t>
  </si>
  <si>
    <t>Departement (Investigations, Legal, Operations, Media, Management)</t>
  </si>
  <si>
    <t>Type dépenses (Bonus, flight, Food allowance, Internet, Jail visit, Office, Salaries, Telephone, Transport, Trust Building)</t>
  </si>
  <si>
    <t>Montant dépensé</t>
  </si>
  <si>
    <t>Dépenses en $</t>
  </si>
  <si>
    <t>Taux de change en $</t>
  </si>
  <si>
    <t>Office</t>
  </si>
  <si>
    <t>Achat de recharge de 03 bouteilles d'eau</t>
  </si>
  <si>
    <t>Achat de pétrole pour traitement de bois contre les termites</t>
  </si>
  <si>
    <t>Achat de crédit rechargement du compteur prépayé</t>
  </si>
  <si>
    <t>Telephone</t>
  </si>
  <si>
    <t>Internet</t>
  </si>
  <si>
    <t>Rent &amp; Utilities</t>
  </si>
  <si>
    <t>Transfer Fees</t>
  </si>
  <si>
    <t>Personnel</t>
  </si>
  <si>
    <t>Transport</t>
  </si>
  <si>
    <t>Bank Fees</t>
  </si>
  <si>
    <t>Somme de Montant dépensé</t>
  </si>
  <si>
    <t>Étiquettes de lignes</t>
  </si>
  <si>
    <t>Total général</t>
  </si>
  <si>
    <t>Étiquettes de colonnes</t>
  </si>
  <si>
    <t>Paiement recharge de compeur prépayé EDG</t>
  </si>
  <si>
    <t>Commission de gestion de compte</t>
  </si>
  <si>
    <t>Bank fees</t>
  </si>
  <si>
    <t>Frais de gestion de compte</t>
  </si>
  <si>
    <t>Vaccination fièvre jaune</t>
  </si>
  <si>
    <t>Team building</t>
  </si>
  <si>
    <t xml:space="preserve">Paiement logement </t>
  </si>
  <si>
    <t xml:space="preserve">Panier repas </t>
  </si>
  <si>
    <t>Travel subsistence</t>
  </si>
  <si>
    <t>Legal</t>
  </si>
  <si>
    <t>Management</t>
  </si>
  <si>
    <t xml:space="preserve">Achat Connexion </t>
  </si>
  <si>
    <t xml:space="preserve">Remboursement carburant </t>
  </si>
  <si>
    <t xml:space="preserve">Achat de 2 puces </t>
  </si>
  <si>
    <t>Office materials</t>
  </si>
  <si>
    <t xml:space="preserve">Team bulding </t>
  </si>
  <si>
    <t xml:space="preserve">Rechargement crédit et connexion </t>
  </si>
  <si>
    <t xml:space="preserve">Achat de carburant </t>
  </si>
  <si>
    <t xml:space="preserve">frais de déplacement </t>
  </si>
  <si>
    <t xml:space="preserve">Déplacement agent </t>
  </si>
  <si>
    <t xml:space="preserve">Déplacement agent immobilier </t>
  </si>
  <si>
    <t>Frais de stationnement</t>
  </si>
  <si>
    <t xml:space="preserve">photocopie passeport </t>
  </si>
  <si>
    <t>Impression contrats</t>
  </si>
  <si>
    <t xml:space="preserve">Paiement visa </t>
  </si>
  <si>
    <t>Travel expenses</t>
  </si>
  <si>
    <t xml:space="preserve">Tirage photo </t>
  </si>
  <si>
    <t xml:space="preserve">Fiche visa </t>
  </si>
  <si>
    <t xml:space="preserve">Frais de déplacement </t>
  </si>
  <si>
    <t xml:space="preserve">Achat essence </t>
  </si>
  <si>
    <t>Frais de déplacement</t>
  </si>
  <si>
    <t xml:space="preserve">Frais de Transport </t>
  </si>
  <si>
    <t xml:space="preserve">Team building </t>
  </si>
  <si>
    <t xml:space="preserve">Frais de réparation de la Climatisation du véhicule </t>
  </si>
  <si>
    <t xml:space="preserve">Frais de Livraison sur achat de matériel </t>
  </si>
  <si>
    <t>Achat de bonbonne de gaz de 12 kg avec recharge et câble pour la gazinière</t>
  </si>
  <si>
    <t>Equipement</t>
  </si>
  <si>
    <t>Achat de gasoil</t>
  </si>
  <si>
    <t xml:space="preserve">Frais de parking  </t>
  </si>
  <si>
    <t>Travel Subsistence</t>
  </si>
  <si>
    <t>Mangement</t>
  </si>
  <si>
    <t xml:space="preserve">Achat divers </t>
  </si>
  <si>
    <t xml:space="preserve">Achat de puce </t>
  </si>
  <si>
    <t xml:space="preserve">Achat de crédit </t>
  </si>
  <si>
    <t xml:space="preserve">Frais de ramassage d'ordure </t>
  </si>
  <si>
    <t xml:space="preserve">Achat de coffre et 06 onduleurs </t>
  </si>
  <si>
    <t>Achat divers (carnet de reçu et chaine)</t>
  </si>
  <si>
    <t>Achat de crédit t</t>
  </si>
  <si>
    <t>Achat de câbles et prise mâle et femelle</t>
  </si>
  <si>
    <t>Achat de paquet de seville, vices</t>
  </si>
  <si>
    <t xml:space="preserve">Achat de 06 nattes </t>
  </si>
  <si>
    <t>Achat de facturier</t>
  </si>
  <si>
    <t>Achat divers (brosse, sacs poubelle de 25L, désodorisant)</t>
  </si>
  <si>
    <t>Achat de vices et sevies</t>
  </si>
  <si>
    <t>Achat de 04 rallonges</t>
  </si>
  <si>
    <t>Achat de papier hygénique, RLX toilette, lotus essui tout et mouchoir</t>
  </si>
  <si>
    <t>Achat et confection de rideaux u</t>
  </si>
  <si>
    <t>Achat de meuble (lits, bureau, armoires, chaises, étagères, tables ….)</t>
  </si>
  <si>
    <t>Frais de livraison sur achat de meubles</t>
  </si>
  <si>
    <t>Rechargement et achat de bonbonnes d'eau</t>
  </si>
  <si>
    <t>Achat de rallonge et corde</t>
  </si>
  <si>
    <t>Achat de Papier bois</t>
  </si>
  <si>
    <t xml:space="preserve">Remboursement sur achat des raclettes </t>
  </si>
  <si>
    <t>Remboursement sur nettoyage bureau</t>
  </si>
  <si>
    <t>Services</t>
  </si>
  <si>
    <t xml:space="preserve">Remboursement  sur achat de connexion </t>
  </si>
  <si>
    <t>Achat de gazoil</t>
  </si>
  <si>
    <t>Paiement prestation éléctricien</t>
  </si>
  <si>
    <t>Main d'œuvre pour pose de moustiquaire</t>
  </si>
  <si>
    <t>Achat de fil de fer</t>
  </si>
  <si>
    <t xml:space="preserve">Achat de camera, connecteur disque dur, chargeur  boitier et frais d'installation de 06 caméra avec télévision </t>
  </si>
  <si>
    <t xml:space="preserve">Paiement frais de passeport </t>
  </si>
  <si>
    <t>Team Building</t>
  </si>
  <si>
    <t xml:space="preserve">Frais de parking </t>
  </si>
  <si>
    <t>Achat de crédit et connexion</t>
  </si>
  <si>
    <t>Achat d'Insecticide</t>
  </si>
  <si>
    <t>Frais de parking</t>
  </si>
  <si>
    <t xml:space="preserve">Achat d'Office matérials (02 paquets de couverture transparente, 02 paquets de confret, 01 paquets de réglette) </t>
  </si>
  <si>
    <t xml:space="preserve">Rembousement sur frais de parking </t>
  </si>
  <si>
    <t>Remboursement sur achat de serrure</t>
  </si>
  <si>
    <t>Rechargement de trois bonbonne d'eau</t>
  </si>
  <si>
    <t>Achat de pass internet</t>
  </si>
  <si>
    <t>Investigation</t>
  </si>
  <si>
    <t>Panier repas</t>
  </si>
  <si>
    <t xml:space="preserve">Achat crédit connexion </t>
  </si>
  <si>
    <t xml:space="preserve">Team bulding recrutement </t>
  </si>
  <si>
    <t xml:space="preserve">Achat contre plaqué pour couloir bureau </t>
  </si>
  <si>
    <t>Main d'œuvre montage contre plaqué</t>
  </si>
  <si>
    <t>Remboursement frais parking</t>
  </si>
  <si>
    <t>Achat de câble pour réparation internet wifi</t>
  </si>
  <si>
    <t>Achat de 03 casques de  moto</t>
  </si>
  <si>
    <t xml:space="preserve">Achat carburant </t>
  </si>
  <si>
    <t xml:space="preserve">Paiement parking </t>
  </si>
  <si>
    <t>Transport mensuel</t>
  </si>
  <si>
    <t>Achat de porte carte de visite 64 pochettes</t>
  </si>
  <si>
    <t>Office matérials</t>
  </si>
  <si>
    <t>Légal</t>
  </si>
  <si>
    <t>Achat de sac à dos</t>
  </si>
  <si>
    <t xml:space="preserve"> Achat de puce </t>
  </si>
  <si>
    <t xml:space="preserve"> Achat de pass internet et crédit téléphonique</t>
  </si>
  <si>
    <t>Téléphone</t>
  </si>
  <si>
    <t xml:space="preserve">Achat de crédit téléphonique et pass internet </t>
  </si>
  <si>
    <t>Achat divers (Caisse à monnaie, sous chemises, encre à tampon,hot agrafe, perforateur)</t>
  </si>
  <si>
    <t>Team building recrutement</t>
  </si>
  <si>
    <t xml:space="preserve">Transport Mensuel </t>
  </si>
  <si>
    <t>Achat de 03 bouteille d'eau 19L</t>
  </si>
  <si>
    <t xml:space="preserve">Team Building </t>
  </si>
  <si>
    <t xml:space="preserve">Achat de passe internet +  Crédit téléphonique </t>
  </si>
  <si>
    <t>legal</t>
  </si>
  <si>
    <t>Achat d'office matérials(Pocette perforée, étiquéte, intercalaire)</t>
  </si>
  <si>
    <t xml:space="preserve">Achat de puce téléphonique </t>
  </si>
  <si>
    <t>Transport Mensuel</t>
  </si>
  <si>
    <t xml:space="preserve">Achat de crédit Telephonique et pass internet </t>
  </si>
  <si>
    <t xml:space="preserve">Paiement abonnement internet </t>
  </si>
  <si>
    <t>Paiement loyer quatrième trimestriel 2023</t>
  </si>
  <si>
    <t xml:space="preserve">Frais de paiement </t>
  </si>
  <si>
    <t>Frais de paiement</t>
  </si>
  <si>
    <t>Tansport mensuel</t>
  </si>
  <si>
    <t>Paiement d'agios et  de frais de dossier</t>
  </si>
  <si>
    <t>BankFees</t>
  </si>
  <si>
    <t>Office Materials</t>
  </si>
  <si>
    <t>Achat de crédit, Pass internet  et puce MTN</t>
  </si>
  <si>
    <t>Achat produit désinfectant</t>
  </si>
  <si>
    <t>Crédit téléphone</t>
  </si>
  <si>
    <t xml:space="preserve">Achat électricité </t>
  </si>
  <si>
    <t>Frais achat électricité</t>
  </si>
  <si>
    <t xml:space="preserve">Achat de crédit et pass Internet </t>
  </si>
  <si>
    <t xml:space="preserve">Paiement des prestations de service </t>
  </si>
  <si>
    <t xml:space="preserve">Paiement recharge compteur prépayé </t>
  </si>
  <si>
    <t xml:space="preserve">Panier repas pour 6 jours </t>
  </si>
  <si>
    <t xml:space="preserve">Paiement recharge compteur </t>
  </si>
  <si>
    <t xml:space="preserve">Frais RPT </t>
  </si>
  <si>
    <t xml:space="preserve">Achat de cadenas </t>
  </si>
  <si>
    <t>Lavage des draps</t>
  </si>
  <si>
    <t>Team bulding recrutement</t>
  </si>
  <si>
    <t>Paiement au services</t>
  </si>
  <si>
    <t xml:space="preserve">Transport mensuel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</si>
</sst>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&quot;- &quot;_€_-;_-@_-"/>
  </numFmts>
  <fonts count="1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charset val="1"/>
    </font>
    <font>
      <sz val="9"/>
      <name val="Calibri"/>
      <family val="2"/>
      <charset val="1"/>
      <scheme val="minor"/>
    </font>
    <font>
      <sz val="9"/>
      <name val="Calibri"/>
      <family val="2"/>
      <charset val="1"/>
    </font>
    <font>
      <sz val="10"/>
      <color rgb="FFFF0000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77BC65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2">
    <xf numFmtId="0" fontId="0" fillId="0" borderId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0" fontId="5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6" fillId="0" borderId="0"/>
  </cellStyleXfs>
  <cellXfs count="142">
    <xf numFmtId="0" fontId="0" fillId="0" borderId="0" xfId="0"/>
    <xf numFmtId="14" fontId="7" fillId="3" borderId="2" xfId="11" applyNumberFormat="1" applyFont="1" applyFill="1" applyBorder="1"/>
    <xf numFmtId="0" fontId="7" fillId="3" borderId="1" xfId="11" applyFont="1" applyFill="1" applyBorder="1"/>
    <xf numFmtId="0" fontId="7" fillId="3" borderId="2" xfId="11" applyFont="1" applyFill="1" applyBorder="1"/>
    <xf numFmtId="164" fontId="7" fillId="3" borderId="2" xfId="11" applyNumberFormat="1" applyFont="1" applyFill="1" applyBorder="1"/>
    <xf numFmtId="0" fontId="7" fillId="3" borderId="3" xfId="11" applyFont="1" applyFill="1" applyBorder="1"/>
    <xf numFmtId="0" fontId="8" fillId="0" borderId="0" xfId="0" applyFont="1"/>
    <xf numFmtId="0" fontId="8" fillId="3" borderId="0" xfId="0" applyFont="1" applyFill="1"/>
    <xf numFmtId="164" fontId="8" fillId="3" borderId="0" xfId="0" applyNumberFormat="1" applyFont="1" applyFill="1"/>
    <xf numFmtId="164" fontId="9" fillId="3" borderId="0" xfId="0" applyNumberFormat="1" applyFont="1" applyFill="1"/>
    <xf numFmtId="164" fontId="9" fillId="0" borderId="0" xfId="0" applyNumberFormat="1" applyFont="1"/>
    <xf numFmtId="0" fontId="14" fillId="3" borderId="4" xfId="0" applyFont="1" applyFill="1" applyBorder="1"/>
    <xf numFmtId="0" fontId="14" fillId="3" borderId="5" xfId="0" applyFont="1" applyFill="1" applyBorder="1"/>
    <xf numFmtId="164" fontId="14" fillId="3" borderId="6" xfId="0" applyNumberFormat="1" applyFont="1" applyFill="1" applyBorder="1"/>
    <xf numFmtId="167" fontId="13" fillId="4" borderId="5" xfId="1" applyNumberFormat="1" applyFont="1" applyFill="1" applyBorder="1" applyAlignment="1" applyProtection="1">
      <alignment horizontal="center"/>
    </xf>
    <xf numFmtId="165" fontId="14" fillId="3" borderId="4" xfId="0" applyNumberFormat="1" applyFont="1" applyFill="1" applyBorder="1" applyAlignment="1">
      <alignment horizontal="center" vertical="center"/>
    </xf>
    <xf numFmtId="164" fontId="13" fillId="3" borderId="6" xfId="0" applyNumberFormat="1" applyFont="1" applyFill="1" applyBorder="1"/>
    <xf numFmtId="164" fontId="13" fillId="2" borderId="6" xfId="1" applyNumberFormat="1" applyFont="1" applyFill="1" applyBorder="1" applyProtection="1"/>
    <xf numFmtId="0" fontId="14" fillId="3" borderId="17" xfId="0" applyFont="1" applyFill="1" applyBorder="1"/>
    <xf numFmtId="0" fontId="14" fillId="3" borderId="16" xfId="0" applyFont="1" applyFill="1" applyBorder="1"/>
    <xf numFmtId="167" fontId="13" fillId="4" borderId="16" xfId="1" applyNumberFormat="1" applyFont="1" applyFill="1" applyBorder="1" applyAlignment="1" applyProtection="1">
      <alignment horizontal="center"/>
    </xf>
    <xf numFmtId="0" fontId="16" fillId="3" borderId="0" xfId="0" applyFont="1" applyFill="1"/>
    <xf numFmtId="0" fontId="18" fillId="3" borderId="7" xfId="0" applyFont="1" applyFill="1" applyBorder="1"/>
    <xf numFmtId="14" fontId="0" fillId="3" borderId="6" xfId="0" applyNumberFormat="1" applyFill="1" applyBorder="1"/>
    <xf numFmtId="0" fontId="18" fillId="0" borderId="0" xfId="0" applyFont="1"/>
    <xf numFmtId="14" fontId="17" fillId="3" borderId="6" xfId="0" applyNumberFormat="1" applyFont="1" applyFill="1" applyBorder="1"/>
    <xf numFmtId="14" fontId="17" fillId="3" borderId="9" xfId="0" applyNumberFormat="1" applyFont="1" applyFill="1" applyBorder="1"/>
    <xf numFmtId="0" fontId="18" fillId="5" borderId="16" xfId="0" applyFont="1" applyFill="1" applyBorder="1"/>
    <xf numFmtId="164" fontId="15" fillId="5" borderId="9" xfId="1" applyNumberFormat="1" applyFont="1" applyFill="1" applyBorder="1" applyAlignment="1" applyProtection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14" fontId="12" fillId="4" borderId="4" xfId="0" applyNumberFormat="1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9" fillId="3" borderId="4" xfId="11" applyFont="1" applyFill="1" applyBorder="1"/>
    <xf numFmtId="0" fontId="9" fillId="3" borderId="5" xfId="11" applyFont="1" applyFill="1" applyBorder="1"/>
    <xf numFmtId="164" fontId="10" fillId="3" borderId="4" xfId="0" applyNumberFormat="1" applyFont="1" applyFill="1" applyBorder="1"/>
    <xf numFmtId="2" fontId="9" fillId="3" borderId="5" xfId="11" applyNumberFormat="1" applyFont="1" applyFill="1" applyBorder="1"/>
    <xf numFmtId="165" fontId="9" fillId="3" borderId="4" xfId="0" applyNumberFormat="1" applyFont="1" applyFill="1" applyBorder="1" applyAlignment="1">
      <alignment horizontal="center" vertical="center"/>
    </xf>
    <xf numFmtId="14" fontId="12" fillId="4" borderId="6" xfId="0" applyNumberFormat="1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164" fontId="10" fillId="3" borderId="6" xfId="0" applyNumberFormat="1" applyFont="1" applyFill="1" applyBorder="1"/>
    <xf numFmtId="165" fontId="9" fillId="3" borderId="6" xfId="0" applyNumberFormat="1" applyFont="1" applyFill="1" applyBorder="1" applyAlignment="1">
      <alignment horizontal="center" vertical="center"/>
    </xf>
    <xf numFmtId="14" fontId="9" fillId="3" borderId="6" xfId="0" applyNumberFormat="1" applyFont="1" applyFill="1" applyBorder="1" applyAlignment="1">
      <alignment horizontal="left"/>
    </xf>
    <xf numFmtId="0" fontId="9" fillId="3" borderId="13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3" borderId="0" xfId="0" applyFont="1" applyFill="1"/>
    <xf numFmtId="0" fontId="9" fillId="3" borderId="6" xfId="11" applyFont="1" applyFill="1" applyBorder="1"/>
    <xf numFmtId="164" fontId="10" fillId="0" borderId="6" xfId="0" applyNumberFormat="1" applyFont="1" applyBorder="1"/>
    <xf numFmtId="164" fontId="10" fillId="2" borderId="6" xfId="0" applyNumberFormat="1" applyFont="1" applyFill="1" applyBorder="1"/>
    <xf numFmtId="0" fontId="10" fillId="5" borderId="7" xfId="0" applyFont="1" applyFill="1" applyBorder="1"/>
    <xf numFmtId="164" fontId="10" fillId="2" borderId="6" xfId="0" applyNumberFormat="1" applyFont="1" applyFill="1" applyBorder="1" applyAlignment="1">
      <alignment horizontal="right"/>
    </xf>
    <xf numFmtId="0" fontId="8" fillId="3" borderId="13" xfId="0" applyFont="1" applyFill="1" applyBorder="1"/>
    <xf numFmtId="0" fontId="10" fillId="3" borderId="12" xfId="0" applyFont="1" applyFill="1" applyBorder="1"/>
    <xf numFmtId="0" fontId="10" fillId="3" borderId="5" xfId="0" applyFont="1" applyFill="1" applyBorder="1"/>
    <xf numFmtId="0" fontId="10" fillId="5" borderId="5" xfId="0" applyFont="1" applyFill="1" applyBorder="1"/>
    <xf numFmtId="0" fontId="9" fillId="3" borderId="7" xfId="11" applyFont="1" applyFill="1" applyBorder="1"/>
    <xf numFmtId="14" fontId="11" fillId="5" borderId="17" xfId="0" applyNumberFormat="1" applyFont="1" applyFill="1" applyBorder="1" applyAlignment="1">
      <alignment horizontal="left"/>
    </xf>
    <xf numFmtId="0" fontId="10" fillId="5" borderId="10" xfId="0" applyFont="1" applyFill="1" applyBorder="1"/>
    <xf numFmtId="0" fontId="9" fillId="3" borderId="9" xfId="0" applyFont="1" applyFill="1" applyBorder="1"/>
    <xf numFmtId="0" fontId="9" fillId="3" borderId="10" xfId="11" applyFont="1" applyFill="1" applyBorder="1"/>
    <xf numFmtId="164" fontId="10" fillId="2" borderId="9" xfId="0" applyNumberFormat="1" applyFont="1" applyFill="1" applyBorder="1" applyAlignment="1">
      <alignment horizontal="right"/>
    </xf>
    <xf numFmtId="2" fontId="9" fillId="3" borderId="16" xfId="11" applyNumberFormat="1" applyFont="1" applyFill="1" applyBorder="1"/>
    <xf numFmtId="165" fontId="9" fillId="3" borderId="9" xfId="0" applyNumberFormat="1" applyFont="1" applyFill="1" applyBorder="1" applyAlignment="1">
      <alignment horizontal="center" vertical="center"/>
    </xf>
    <xf numFmtId="14" fontId="10" fillId="3" borderId="6" xfId="0" applyNumberFormat="1" applyFont="1" applyFill="1" applyBorder="1"/>
    <xf numFmtId="0" fontId="10" fillId="3" borderId="7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164" fontId="9" fillId="3" borderId="6" xfId="0" applyNumberFormat="1" applyFont="1" applyFill="1" applyBorder="1"/>
    <xf numFmtId="167" fontId="10" fillId="4" borderId="5" xfId="1" applyNumberFormat="1" applyFont="1" applyFill="1" applyBorder="1" applyAlignment="1" applyProtection="1">
      <alignment horizontal="center"/>
    </xf>
    <xf numFmtId="0" fontId="10" fillId="0" borderId="7" xfId="0" applyFont="1" applyBorder="1"/>
    <xf numFmtId="14" fontId="10" fillId="0" borderId="6" xfId="0" applyNumberFormat="1" applyFont="1" applyBorder="1"/>
    <xf numFmtId="164" fontId="10" fillId="2" borderId="6" xfId="1" applyNumberFormat="1" applyFont="1" applyFill="1" applyBorder="1" applyProtection="1"/>
    <xf numFmtId="14" fontId="9" fillId="3" borderId="6" xfId="0" applyNumberFormat="1" applyFont="1" applyFill="1" applyBorder="1"/>
    <xf numFmtId="164" fontId="11" fillId="5" borderId="6" xfId="1" applyNumberFormat="1" applyFont="1" applyFill="1" applyBorder="1" applyAlignment="1" applyProtection="1">
      <alignment horizontal="center"/>
    </xf>
    <xf numFmtId="164" fontId="11" fillId="2" borderId="6" xfId="1" applyNumberFormat="1" applyFont="1" applyFill="1" applyBorder="1" applyAlignment="1" applyProtection="1">
      <alignment horizontal="center"/>
    </xf>
    <xf numFmtId="0" fontId="8" fillId="3" borderId="7" xfId="0" applyFont="1" applyFill="1" applyBorder="1"/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7" xfId="5" applyFont="1" applyFill="1" applyBorder="1"/>
    <xf numFmtId="164" fontId="10" fillId="2" borderId="6" xfId="1" applyNumberFormat="1" applyFont="1" applyFill="1" applyBorder="1" applyAlignment="1" applyProtection="1">
      <alignment horizontal="center"/>
    </xf>
    <xf numFmtId="14" fontId="10" fillId="2" borderId="14" xfId="0" applyNumberFormat="1" applyFont="1" applyFill="1" applyBorder="1"/>
    <xf numFmtId="0" fontId="8" fillId="3" borderId="15" xfId="5" applyFont="1" applyFill="1" applyBorder="1"/>
    <xf numFmtId="164" fontId="10" fillId="2" borderId="14" xfId="1" applyNumberFormat="1" applyFont="1" applyFill="1" applyBorder="1" applyAlignment="1" applyProtection="1">
      <alignment horizontal="center"/>
    </xf>
    <xf numFmtId="14" fontId="10" fillId="2" borderId="6" xfId="0" applyNumberFormat="1" applyFont="1" applyFill="1" applyBorder="1"/>
    <xf numFmtId="164" fontId="10" fillId="4" borderId="6" xfId="1" applyNumberFormat="1" applyFont="1" applyFill="1" applyBorder="1" applyAlignment="1" applyProtection="1">
      <alignment horizontal="right"/>
    </xf>
    <xf numFmtId="14" fontId="10" fillId="3" borderId="14" xfId="0" applyNumberFormat="1" applyFont="1" applyFill="1" applyBorder="1"/>
    <xf numFmtId="0" fontId="10" fillId="3" borderId="15" xfId="0" applyFont="1" applyFill="1" applyBorder="1"/>
    <xf numFmtId="164" fontId="9" fillId="3" borderId="14" xfId="0" applyNumberFormat="1" applyFont="1" applyFill="1" applyBorder="1"/>
    <xf numFmtId="14" fontId="10" fillId="3" borderId="9" xfId="0" applyNumberFormat="1" applyFont="1" applyFill="1" applyBorder="1"/>
    <xf numFmtId="0" fontId="10" fillId="3" borderId="10" xfId="0" applyFont="1" applyFill="1" applyBorder="1"/>
    <xf numFmtId="0" fontId="8" fillId="3" borderId="17" xfId="0" applyFont="1" applyFill="1" applyBorder="1"/>
    <xf numFmtId="0" fontId="8" fillId="3" borderId="16" xfId="0" applyFont="1" applyFill="1" applyBorder="1"/>
    <xf numFmtId="164" fontId="9" fillId="3" borderId="9" xfId="0" applyNumberFormat="1" applyFont="1" applyFill="1" applyBorder="1"/>
    <xf numFmtId="167" fontId="10" fillId="4" borderId="16" xfId="1" applyNumberFormat="1" applyFont="1" applyFill="1" applyBorder="1" applyAlignment="1" applyProtection="1">
      <alignment horizontal="center"/>
    </xf>
    <xf numFmtId="165" fontId="9" fillId="3" borderId="17" xfId="0" applyNumberFormat="1" applyFont="1" applyFill="1" applyBorder="1" applyAlignment="1">
      <alignment horizontal="center" vertical="center"/>
    </xf>
    <xf numFmtId="0" fontId="9" fillId="3" borderId="4" xfId="0" applyFont="1" applyFill="1" applyBorder="1"/>
    <xf numFmtId="0" fontId="9" fillId="3" borderId="5" xfId="0" applyFont="1" applyFill="1" applyBorder="1"/>
    <xf numFmtId="164" fontId="12" fillId="4" borderId="6" xfId="1" applyNumberFormat="1" applyFont="1" applyFill="1" applyBorder="1" applyAlignment="1" applyProtection="1">
      <alignment horizontal="center"/>
    </xf>
    <xf numFmtId="0" fontId="9" fillId="3" borderId="17" xfId="0" applyFont="1" applyFill="1" applyBorder="1"/>
    <xf numFmtId="0" fontId="9" fillId="3" borderId="16" xfId="0" applyFont="1" applyFill="1" applyBorder="1"/>
    <xf numFmtId="164" fontId="10" fillId="2" borderId="9" xfId="1" applyNumberFormat="1" applyFont="1" applyFill="1" applyBorder="1" applyProtection="1"/>
    <xf numFmtId="14" fontId="13" fillId="3" borderId="6" xfId="0" applyNumberFormat="1" applyFont="1" applyFill="1" applyBorder="1"/>
    <xf numFmtId="0" fontId="13" fillId="3" borderId="7" xfId="0" applyFont="1" applyFill="1" applyBorder="1"/>
    <xf numFmtId="14" fontId="14" fillId="3" borderId="6" xfId="0" applyNumberFormat="1" applyFont="1" applyFill="1" applyBorder="1"/>
    <xf numFmtId="0" fontId="13" fillId="5" borderId="5" xfId="0" applyFont="1" applyFill="1" applyBorder="1"/>
    <xf numFmtId="164" fontId="15" fillId="5" borderId="6" xfId="1" applyNumberFormat="1" applyFont="1" applyFill="1" applyBorder="1" applyAlignment="1" applyProtection="1">
      <alignment horizontal="center"/>
    </xf>
    <xf numFmtId="165" fontId="14" fillId="3" borderId="17" xfId="0" applyNumberFormat="1" applyFont="1" applyFill="1" applyBorder="1" applyAlignment="1">
      <alignment horizontal="center" vertical="center"/>
    </xf>
    <xf numFmtId="14" fontId="14" fillId="3" borderId="14" xfId="0" applyNumberFormat="1" applyFont="1" applyFill="1" applyBorder="1"/>
    <xf numFmtId="0" fontId="13" fillId="5" borderId="0" xfId="0" applyFont="1" applyFill="1"/>
    <xf numFmtId="0" fontId="14" fillId="3" borderId="8" xfId="0" applyFont="1" applyFill="1" applyBorder="1"/>
    <xf numFmtId="0" fontId="14" fillId="3" borderId="0" xfId="0" applyFont="1" applyFill="1"/>
    <xf numFmtId="164" fontId="14" fillId="3" borderId="14" xfId="0" applyNumberFormat="1" applyFont="1" applyFill="1" applyBorder="1"/>
    <xf numFmtId="167" fontId="13" fillId="4" borderId="0" xfId="1" applyNumberFormat="1" applyFont="1" applyFill="1" applyBorder="1" applyAlignment="1" applyProtection="1">
      <alignment horizontal="center"/>
    </xf>
    <xf numFmtId="165" fontId="14" fillId="3" borderId="8" xfId="0" applyNumberFormat="1" applyFont="1" applyFill="1" applyBorder="1" applyAlignment="1">
      <alignment horizontal="center" vertical="center"/>
    </xf>
    <xf numFmtId="14" fontId="0" fillId="3" borderId="11" xfId="0" applyNumberFormat="1" applyFill="1" applyBorder="1"/>
    <xf numFmtId="0" fontId="18" fillId="3" borderId="18" xfId="0" applyFont="1" applyFill="1" applyBorder="1"/>
    <xf numFmtId="0" fontId="14" fillId="3" borderId="11" xfId="0" applyFont="1" applyFill="1" applyBorder="1"/>
    <xf numFmtId="0" fontId="14" fillId="3" borderId="18" xfId="0" applyFont="1" applyFill="1" applyBorder="1"/>
    <xf numFmtId="164" fontId="13" fillId="3" borderId="11" xfId="0" applyNumberFormat="1" applyFont="1" applyFill="1" applyBorder="1"/>
    <xf numFmtId="167" fontId="13" fillId="4" borderId="18" xfId="1" applyNumberFormat="1" applyFont="1" applyFill="1" applyBorder="1" applyAlignment="1" applyProtection="1">
      <alignment horizontal="center"/>
    </xf>
    <xf numFmtId="165" fontId="14" fillId="3" borderId="1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20" xfId="0" applyNumberFormat="1" applyBorder="1"/>
    <xf numFmtId="164" fontId="0" fillId="0" borderId="19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4" xfId="0" applyBorder="1" applyAlignment="1">
      <alignment horizontal="left"/>
    </xf>
    <xf numFmtId="0" fontId="0" fillId="0" borderId="14" xfId="0" applyBorder="1" applyAlignment="1">
      <alignment horizontal="left"/>
    </xf>
    <xf numFmtId="164" fontId="0" fillId="0" borderId="15" xfId="0" applyNumberFormat="1" applyBorder="1"/>
    <xf numFmtId="164" fontId="0" fillId="0" borderId="14" xfId="0" applyNumberFormat="1" applyBorder="1"/>
    <xf numFmtId="0" fontId="0" fillId="0" borderId="2" xfId="0" applyBorder="1" applyAlignment="1">
      <alignment horizontal="left"/>
    </xf>
    <xf numFmtId="164" fontId="0" fillId="0" borderId="3" xfId="0" applyNumberFormat="1" applyBorder="1"/>
    <xf numFmtId="164" fontId="0" fillId="0" borderId="2" xfId="0" applyNumberFormat="1" applyBorder="1"/>
    <xf numFmtId="0" fontId="0" fillId="0" borderId="17" xfId="0" pivotButton="1" applyBorder="1"/>
    <xf numFmtId="164" fontId="0" fillId="0" borderId="20" xfId="0" pivotButton="1" applyNumberFormat="1" applyBorder="1"/>
    <xf numFmtId="0" fontId="0" fillId="0" borderId="19" xfId="0" pivotButton="1" applyBorder="1"/>
    <xf numFmtId="14" fontId="10" fillId="3" borderId="6" xfId="0" applyNumberFormat="1" applyFont="1" applyFill="1" applyBorder="1" applyAlignment="1">
      <alignment horizontal="right"/>
    </xf>
    <xf numFmtId="14" fontId="9" fillId="3" borderId="6" xfId="0" applyNumberFormat="1" applyFont="1" applyFill="1" applyBorder="1" applyAlignment="1">
      <alignment horizontal="right"/>
    </xf>
    <xf numFmtId="14" fontId="9" fillId="3" borderId="9" xfId="0" applyNumberFormat="1" applyFont="1" applyFill="1" applyBorder="1" applyAlignment="1">
      <alignment horizontal="right"/>
    </xf>
    <xf numFmtId="164" fontId="10" fillId="3" borderId="9" xfId="0" applyNumberFormat="1" applyFont="1" applyFill="1" applyBorder="1"/>
  </cellXfs>
  <cellStyles count="12">
    <cellStyle name="Comma 3" xfId="2" xr:uid="{00000000-0005-0000-0000-000000000000}"/>
    <cellStyle name="Milliers" xfId="1" builtinId="3"/>
    <cellStyle name="Milliers 2" xfId="3" xr:uid="{00000000-0005-0000-0000-000003000000}"/>
    <cellStyle name="Milliers 2 2" xfId="7" xr:uid="{00000000-0005-0000-0000-000004000000}"/>
    <cellStyle name="Milliers 2 3" xfId="9" xr:uid="{00000000-0005-0000-0000-000005000000}"/>
    <cellStyle name="Normal" xfId="0" builtinId="0"/>
    <cellStyle name="Normal 2" xfId="4" xr:uid="{00000000-0005-0000-0000-000007000000}"/>
    <cellStyle name="Normal 3" xfId="5" xr:uid="{00000000-0005-0000-0000-000008000000}"/>
    <cellStyle name="Normal 4" xfId="6" xr:uid="{00000000-0005-0000-0000-000009000000}"/>
    <cellStyle name="Normal 5" xfId="8" xr:uid="{00000000-0005-0000-0000-00000A000000}"/>
    <cellStyle name="Normal 6" xfId="10" xr:uid="{00000000-0005-0000-0000-00000B000000}"/>
    <cellStyle name="Normal_Total expenses by date 2" xfId="11" xr:uid="{00000000-0005-0000-0000-00000D000000}"/>
  </cellStyles>
  <dxfs count="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4" formatCode="_-* #,##0\ _€_-;\-* #,##0\ _€_-;_-* &quot;-&quot;\ _€_-;_-@_-"/>
    </dxf>
    <dxf>
      <numFmt numFmtId="164" formatCode="_-* #,##0\ _€_-;\-* #,##0\ _€_-;_-* &quot;-&quot;\ _€_-;_-@_-"/>
    </dxf>
    <dxf>
      <numFmt numFmtId="164" formatCode="_-* #,##0\ _€_-;\-* #,##0\ _€_-;_-* &quot;-&quot;\ _€_-;_-@_-"/>
    </dxf>
    <dxf>
      <numFmt numFmtId="164" formatCode="_-* #,##0\ _€_-;\-* #,##0\ _€_-;_-* &quot;-&quot;\ _€_-;_-@_-"/>
    </dxf>
    <dxf>
      <numFmt numFmtId="164" formatCode="_-* #,##0\ _€_-;\-* #,##0\ _€_-;_-* &quot;-&quot;\ _€_-;_-@_-"/>
    </dxf>
    <dxf>
      <numFmt numFmtId="164" formatCode="_-* #,##0\ _€_-;\-* #,##0\ _€_-;_-* &quot;-&quot;\ _€_-;_-@_-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omptable/Desktop/Compta%20Guin&#233;e/Rapport%20financier/11%20Eagle%20Guin&#233;e%20Rapport%20financier%20du%20mois%20de%20novembre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mptable" refreshedDate="45307.683319328702" createdVersion="8" refreshedVersion="8" minRefreshableVersion="3" recordCount="23" xr:uid="{19BE5545-422D-4D67-91B8-FEDB5F15D5B0}">
  <cacheSource type="worksheet">
    <worksheetSource ref="A1:K24" sheet="Data" r:id="rId2"/>
  </cacheSource>
  <cacheFields count="11">
    <cacheField name="Date" numFmtId="14">
      <sharedItems containsDate="1" containsMixedTypes="1" minDate="2023-11-06T00:00:00" maxDate="2023-12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9">
        <s v="Telephone"/>
        <s v="Services"/>
        <s v="Rent &amp; Utilities"/>
        <s v="Transfer Fees"/>
        <s v="Travel Subsistence"/>
        <s v="BankFees"/>
        <s v="Personnel"/>
        <s v="Office Materials"/>
        <s v="Transport"/>
      </sharedItems>
    </cacheField>
    <cacheField name="Departement (Investigations, Legal, Operations, Media, Management)" numFmtId="0">
      <sharedItems count="2">
        <s v="Office"/>
        <s v="Legal"/>
      </sharedItems>
    </cacheField>
    <cacheField name="Montant dépensé" numFmtId="164">
      <sharedItems containsSemiMixedTypes="0" containsString="0" containsNumber="1" containsInteger="1" minValue="4500" maxValue="6600000"/>
    </cacheField>
    <cacheField name="Dépenses en $" numFmtId="167">
      <sharedItems containsSemiMixedTypes="0" containsString="0" containsNumber="1" minValue="0.52468978014073386" maxValue="769.54501087307631"/>
    </cacheField>
    <cacheField name="Taux de change en $" numFmtId="165">
      <sharedItems containsSemiMixedTypes="0" containsString="0" containsNumber="1" minValue="8576.4963800000005" maxValue="8576.4963800000005"/>
    </cacheField>
    <cacheField name="Nom" numFmtId="0">
      <sharedItems count="3">
        <s v="Sarata"/>
        <s v="Mohamed"/>
        <s v="SGBG"/>
      </sharedItems>
    </cacheField>
    <cacheField name="N° de piece" numFmtId="0">
      <sharedItems/>
    </cacheField>
    <cacheField name="Projet" numFmtId="0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d v="2023-11-06T00:00:00"/>
    <s v="Achat de crédit et pass Internet de la semaine du 06/11 au 10/11/2023"/>
    <x v="0"/>
    <x v="0"/>
    <n v="60000"/>
    <n v="6.9958637352097846"/>
    <n v="8576.4963800000005"/>
    <x v="0"/>
    <s v="CA-23-11-01"/>
    <s v="Eagle Guinée"/>
    <s v="Wildcat"/>
  </r>
  <r>
    <d v="2023-11-13T00:00:00"/>
    <s v="Achat de crédit et pass Internet de la semaine du 13/11 au 17/11/2023"/>
    <x v="0"/>
    <x v="0"/>
    <n v="60000"/>
    <n v="6.9958637352097846"/>
    <n v="8576.4963800000005"/>
    <x v="0"/>
    <s v="CA-23-11-02"/>
    <s v="Eagle Guinée"/>
    <s v="Wildcat"/>
  </r>
  <r>
    <d v="2023-11-13T00:00:00"/>
    <s v="Paiement des prestations de service de Diakité (Août-Septembre-Octobre 2023)"/>
    <x v="1"/>
    <x v="0"/>
    <n v="6600000"/>
    <n v="769.54501087307631"/>
    <n v="8576.4963800000005"/>
    <x v="0"/>
    <s v="CA-23-11-03"/>
    <s v="Eagle Guinée"/>
    <s v="Wildcat"/>
  </r>
  <r>
    <d v="2023-11-13T00:00:00"/>
    <s v="Paiement recharge compteur prépayé EDG"/>
    <x v="2"/>
    <x v="0"/>
    <n v="300000"/>
    <n v="34.979318676048926"/>
    <n v="8576.4963800000005"/>
    <x v="0"/>
    <s v="CA-23-11-04"/>
    <s v="Eagle Guinée"/>
    <s v="Wildcat"/>
  </r>
  <r>
    <d v="2023-11-13T00:00:00"/>
    <s v="Frais de paiement Orange Money"/>
    <x v="3"/>
    <x v="0"/>
    <n v="4500"/>
    <n v="0.52468978014073386"/>
    <n v="8576.4963800000005"/>
    <x v="0"/>
    <s v="CA-23-11-05"/>
    <s v="Eagle Guinée"/>
    <s v="Wildcat"/>
  </r>
  <r>
    <d v="2023-11-20T00:00:00"/>
    <s v="Achat de crédit et pass Internet de la semaine du 20/11 au 24/11/2023"/>
    <x v="0"/>
    <x v="0"/>
    <n v="60000"/>
    <n v="6.9958637352097846"/>
    <n v="8576.4963800000005"/>
    <x v="0"/>
    <s v="CA-23-11-06"/>
    <s v="Eagle Guinée"/>
    <s v="Wildcat"/>
  </r>
  <r>
    <d v="2023-11-20T00:00:00"/>
    <s v="Panier repas pour 6 jours du 20/11 au 25/11/2023"/>
    <x v="4"/>
    <x v="1"/>
    <n v="770000"/>
    <n v="89.780251268525575"/>
    <n v="8576.4963800000005"/>
    <x v="1"/>
    <s v="CA-23-11-07"/>
    <s v="Eagle Guinée"/>
    <s v="Wildcat"/>
  </r>
  <r>
    <d v="2023-11-21T00:00:00"/>
    <s v="Paiement recharge compteur prépayé EDG"/>
    <x v="2"/>
    <x v="0"/>
    <n v="300000"/>
    <n v="34.979318676048926"/>
    <n v="8576.4963800000005"/>
    <x v="0"/>
    <s v="CA-23-11-08"/>
    <s v="Eagle Guinée"/>
    <s v="Wildcat"/>
  </r>
  <r>
    <d v="2023-11-21T00:00:00"/>
    <s v="Frais de paiement Orange Money"/>
    <x v="3"/>
    <x v="0"/>
    <n v="4500"/>
    <n v="0.52468978014073386"/>
    <n v="8576.4963800000005"/>
    <x v="0"/>
    <s v="CA-23-11-09"/>
    <s v="Eagle Guinée"/>
    <s v="Wildcat"/>
  </r>
  <r>
    <d v="2023-11-21T00:00:00"/>
    <s v="Achat de crédit, Pass internet  et puce MTN"/>
    <x v="0"/>
    <x v="0"/>
    <n v="60000"/>
    <n v="6.9958637352097846"/>
    <n v="8576.4963800000005"/>
    <x v="1"/>
    <s v="CA-23-11-10"/>
    <s v="Eagle Guinée"/>
    <s v="Wildcat"/>
  </r>
  <r>
    <s v="21/11/20223"/>
    <s v="Frais RPT 00007"/>
    <x v="5"/>
    <x v="0"/>
    <n v="640510"/>
    <n v="74.682011350653653"/>
    <n v="8576.4963800000005"/>
    <x v="2"/>
    <s v="BQ-23-11-01"/>
    <s v="Eagle Guinée"/>
    <s v="Wildcat"/>
  </r>
  <r>
    <d v="2023-11-22T00:00:00"/>
    <s v="Paiement indemnité fin de stage"/>
    <x v="6"/>
    <x v="0"/>
    <n v="3740000"/>
    <n v="436.07550616140992"/>
    <n v="8576.4963800000005"/>
    <x v="0"/>
    <s v="CA-23-11-11"/>
    <s v="Eagle Guinée"/>
    <s v="Wildcat"/>
  </r>
  <r>
    <d v="2023-11-22T00:00:00"/>
    <s v="Achat de cadenas Eagle-Guinée"/>
    <x v="7"/>
    <x v="0"/>
    <n v="70000"/>
    <n v="8.1618410244114159"/>
    <n v="8576.4963800000005"/>
    <x v="1"/>
    <s v="CA-23-11-12"/>
    <s v="Eagle Guinée"/>
    <s v="Wildcat"/>
  </r>
  <r>
    <d v="2023-11-22T00:00:00"/>
    <s v="Achat produit désinfectant"/>
    <x v="7"/>
    <x v="0"/>
    <n v="37800"/>
    <n v="4.4073941531821648"/>
    <n v="8576.4963800000005"/>
    <x v="1"/>
    <s v="CA-23-11-13"/>
    <s v="Eagle Guinée"/>
    <s v="Wildcat"/>
  </r>
  <r>
    <d v="2023-11-23T00:00:00"/>
    <s v="Lavage des draps Eagle-Guinée"/>
    <x v="1"/>
    <x v="0"/>
    <n v="380000"/>
    <n v="44.30713698966197"/>
    <n v="8576.4963800000005"/>
    <x v="1"/>
    <s v="CA-23-11-14"/>
    <s v="Eagle Guinée"/>
    <s v="Wildcat"/>
  </r>
  <r>
    <d v="2023-11-23T00:00:00"/>
    <s v="Team bulding recrutement (Eau, boisson, cafe expresso et poulet)"/>
    <x v="6"/>
    <x v="1"/>
    <n v="130000"/>
    <n v="15.1577047596212"/>
    <n v="8576.4963800000005"/>
    <x v="1"/>
    <s v="CA-23-11-15"/>
    <s v="Eagle Guinée"/>
    <s v="Wildcat"/>
  </r>
  <r>
    <d v="2023-11-24T00:00:00"/>
    <s v="Crédit téléphone"/>
    <x v="0"/>
    <x v="1"/>
    <n v="20000"/>
    <n v="2.3319545784032614"/>
    <n v="8576.4963800000005"/>
    <x v="1"/>
    <s v="CA-23-11-16"/>
    <s v="Eagle Guinée"/>
    <s v="Wildcat"/>
  </r>
  <r>
    <d v="2023-11-24T00:00:00"/>
    <s v="Team bulding recrutement (jus, cafe, pain chocolat, et poulet)"/>
    <x v="6"/>
    <x v="1"/>
    <n v="195000"/>
    <n v="22.736557139431799"/>
    <n v="8576.4963800000005"/>
    <x v="1"/>
    <s v="CA-23-11-17"/>
    <s v="Eagle Guinée"/>
    <s v="Wildcat"/>
  </r>
  <r>
    <d v="2023-11-24T00:00:00"/>
    <s v="Achat électricité "/>
    <x v="2"/>
    <x v="0"/>
    <n v="300000"/>
    <n v="34.979318676048926"/>
    <n v="8576.4963800000005"/>
    <x v="1"/>
    <s v="CA-23-11-18"/>
    <s v="Eagle Guinée"/>
    <s v="Wildcat"/>
  </r>
  <r>
    <d v="2023-11-24T00:00:00"/>
    <s v="Frais achat électricité"/>
    <x v="3"/>
    <x v="0"/>
    <n v="4500"/>
    <n v="0.52468978014073386"/>
    <n v="8576.4963800000005"/>
    <x v="1"/>
    <s v="CA-23-11-19"/>
    <s v="Eagle Guinée"/>
    <s v="Wildcat"/>
  </r>
  <r>
    <d v="2023-11-25T00:00:00"/>
    <s v="Paiement au services douaniers de l'aéroport Ahmed Sékou TOURE pour faire passé l'argent"/>
    <x v="1"/>
    <x v="0"/>
    <n v="100000"/>
    <n v="11.659772892016308"/>
    <n v="8576.4963800000005"/>
    <x v="1"/>
    <s v="CA-23-11-20"/>
    <s v="Eagle Guinée"/>
    <s v="Wildcat"/>
  </r>
  <r>
    <d v="2023-11-30T00:00:00"/>
    <s v="Transport mensuel du mois de novembre 2023, Sarata"/>
    <x v="8"/>
    <x v="0"/>
    <n v="180000"/>
    <n v="20.987591205629354"/>
    <n v="8576.4963800000005"/>
    <x v="0"/>
    <s v="CA-23-11-21"/>
    <s v="Eagle Guinée"/>
    <s v="Wildcat"/>
  </r>
  <r>
    <d v="2023-11-30T00:00:00"/>
    <s v="Transport mensuel du mois de novembre 2023, Mohamed"/>
    <x v="8"/>
    <x v="1"/>
    <n v="240000"/>
    <n v="27.983454940839138"/>
    <n v="8576.4963800000005"/>
    <x v="1"/>
    <s v="CA-23-11-22"/>
    <s v="Eagle Guinée"/>
    <s v="Wildca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C1BB0B-1799-4088-8D8F-C8889D40C541}" name="Tableau croisé dynamique1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K7" firstHeaderRow="1" firstDataRow="2" firstDataCol="1"/>
  <pivotFields count="11">
    <pivotField showAll="0"/>
    <pivotField showAll="0"/>
    <pivotField axis="axisCol" showAll="0">
      <items count="10">
        <item x="5"/>
        <item x="7"/>
        <item x="6"/>
        <item x="2"/>
        <item x="1"/>
        <item x="0"/>
        <item x="3"/>
        <item x="8"/>
        <item x="4"/>
        <item t="default"/>
      </items>
    </pivotField>
    <pivotField axis="axisRow" showAll="0">
      <items count="3">
        <item x="1"/>
        <item x="0"/>
        <item t="default"/>
      </items>
    </pivotField>
    <pivotField dataField="1" numFmtId="164" showAll="0"/>
    <pivotField numFmtId="167" showAll="0"/>
    <pivotField numFmtId="165"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mme de Montant dépensé" fld="4" baseField="0" baseItem="0" numFmtId="164"/>
  </dataFields>
  <formats count="33">
    <format dxfId="0">
      <pivotArea collapsedLevelsAreSubtotals="1" fieldPosition="0">
        <references count="1">
          <reference field="3" count="0"/>
        </references>
      </pivotArea>
    </format>
    <format dxfId="1">
      <pivotArea type="origin" dataOnly="0" labelOnly="1" outline="0" fieldPosition="0"/>
    </format>
    <format dxfId="2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4">
      <pivotArea dataOnly="0" labelOnly="1" grandRow="1" outline="0" fieldPosition="0"/>
    </format>
    <format dxfId="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6">
      <pivotArea type="topRight" dataOnly="0" labelOnly="1" outline="0" offset="A1" fieldPosition="0"/>
    </format>
    <format dxfId="7">
      <pivotArea dataOnly="0" labelOnly="1" fieldPosition="0">
        <references count="1">
          <reference field="2" count="1">
            <x v="1"/>
          </reference>
        </references>
      </pivotArea>
    </format>
    <format dxfId="8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9">
      <pivotArea type="topRight" dataOnly="0" labelOnly="1" outline="0" offset="C1" fieldPosition="0"/>
    </format>
    <format dxfId="10">
      <pivotArea dataOnly="0" labelOnly="1" fieldPosition="0">
        <references count="1">
          <reference field="2" count="1">
            <x v="3"/>
          </reference>
        </references>
      </pivotArea>
    </format>
    <format dxfId="11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12">
      <pivotArea type="topRight" dataOnly="0" labelOnly="1" outline="0" offset="E1" fieldPosition="0"/>
    </format>
    <format dxfId="13">
      <pivotArea dataOnly="0" labelOnly="1" fieldPosition="0">
        <references count="1">
          <reference field="2" count="1">
            <x v="5"/>
          </reference>
        </references>
      </pivotArea>
    </format>
    <format dxfId="14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15">
      <pivotArea type="topRight" dataOnly="0" labelOnly="1" outline="0" offset="G1" fieldPosition="0"/>
    </format>
    <format dxfId="16">
      <pivotArea dataOnly="0" labelOnly="1" fieldPosition="0">
        <references count="1">
          <reference field="2" count="1">
            <x v="7"/>
          </reference>
        </references>
      </pivotArea>
    </format>
    <format dxfId="17">
      <pivotArea grandCol="1" outline="0" collapsedLevelsAreSubtotals="1" fieldPosition="0"/>
    </format>
    <format dxfId="18">
      <pivotArea type="topRight" dataOnly="0" labelOnly="1" outline="0" offset="I1" fieldPosition="0"/>
    </format>
    <format dxfId="19">
      <pivotArea dataOnly="0" labelOnly="1" grandCol="1" outline="0" fieldPosition="0"/>
    </format>
    <format dxfId="20">
      <pivotArea type="origin" dataOnly="0" labelOnly="1" outline="0" fieldPosition="0"/>
    </format>
    <format dxfId="21">
      <pivotArea field="2" type="button" dataOnly="0" labelOnly="1" outline="0" axis="axisCol" fieldPosition="0"/>
    </format>
    <format dxfId="22">
      <pivotArea type="topRight" dataOnly="0" labelOnly="1" outline="0" fieldPosition="0"/>
    </format>
    <format dxfId="23">
      <pivotArea field="3" type="button" dataOnly="0" labelOnly="1" outline="0" axis="axisRow" fieldPosition="0"/>
    </format>
    <format dxfId="24">
      <pivotArea dataOnly="0" labelOnly="1" fieldPosition="0">
        <references count="1">
          <reference field="2" count="0"/>
        </references>
      </pivotArea>
    </format>
    <format dxfId="25">
      <pivotArea dataOnly="0" labelOnly="1" grandCol="1" outline="0" fieldPosition="0"/>
    </format>
    <format dxfId="26">
      <pivotArea grandRow="1" outline="0" collapsedLevelsAreSubtotals="1" fieldPosition="0"/>
    </format>
    <format dxfId="27">
      <pivotArea dataOnly="0" labelOnly="1" grandRow="1" outline="0" fieldPosition="0"/>
    </format>
    <format dxfId="28">
      <pivotArea outline="0" collapsedLevelsAreSubtotals="1" fieldPosition="0"/>
    </format>
    <format dxfId="29">
      <pivotArea field="2" type="button" dataOnly="0" labelOnly="1" outline="0" axis="axisCol" fieldPosition="0"/>
    </format>
    <format dxfId="30">
      <pivotArea type="topRight" dataOnly="0" labelOnly="1" outline="0" fieldPosition="0"/>
    </format>
    <format dxfId="31">
      <pivotArea dataOnly="0" labelOnly="1" fieldPosition="0">
        <references count="1">
          <reference field="2" count="0"/>
        </references>
      </pivotArea>
    </format>
    <format dxfId="3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7"/>
  <sheetViews>
    <sheetView workbookViewId="0">
      <selection activeCell="E14" sqref="E14"/>
    </sheetView>
  </sheetViews>
  <sheetFormatPr baseColWidth="10" defaultRowHeight="15" x14ac:dyDescent="0.25"/>
  <cols>
    <col min="1" max="1" width="27.140625" bestFit="1" customWidth="1"/>
    <col min="2" max="2" width="24" style="123" bestFit="1" customWidth="1"/>
    <col min="3" max="3" width="15.42578125" style="123" bestFit="1" customWidth="1"/>
    <col min="4" max="4" width="11.7109375" style="123" bestFit="1" customWidth="1"/>
    <col min="5" max="5" width="14.85546875" style="123" bestFit="1" customWidth="1"/>
    <col min="6" max="6" width="11.7109375" style="123" bestFit="1" customWidth="1"/>
    <col min="7" max="7" width="10.7109375" style="123" bestFit="1" customWidth="1"/>
    <col min="8" max="8" width="13" style="123" bestFit="1" customWidth="1"/>
    <col min="9" max="9" width="10.28515625" style="123" bestFit="1" customWidth="1"/>
    <col min="10" max="10" width="17.7109375" style="123" bestFit="1" customWidth="1"/>
    <col min="11" max="11" width="12.7109375" style="123" bestFit="1" customWidth="1"/>
  </cols>
  <sheetData>
    <row r="2" spans="1:11" ht="15.75" thickBot="1" x14ac:dyDescent="0.3"/>
    <row r="3" spans="1:11" x14ac:dyDescent="0.25">
      <c r="A3" s="137" t="s">
        <v>18</v>
      </c>
      <c r="B3" s="136" t="s">
        <v>21</v>
      </c>
      <c r="C3" s="125"/>
      <c r="D3" s="124"/>
      <c r="E3" s="125"/>
      <c r="F3" s="124"/>
      <c r="G3" s="125"/>
      <c r="H3" s="124"/>
      <c r="I3" s="125"/>
      <c r="J3" s="124"/>
      <c r="K3" s="125"/>
    </row>
    <row r="4" spans="1:11" ht="15.75" thickBot="1" x14ac:dyDescent="0.3">
      <c r="A4" s="135" t="s">
        <v>19</v>
      </c>
      <c r="B4" s="126" t="s">
        <v>141</v>
      </c>
      <c r="C4" s="127" t="s">
        <v>142</v>
      </c>
      <c r="D4" s="126" t="s">
        <v>15</v>
      </c>
      <c r="E4" s="127" t="s">
        <v>13</v>
      </c>
      <c r="F4" s="126" t="s">
        <v>86</v>
      </c>
      <c r="G4" s="127" t="s">
        <v>11</v>
      </c>
      <c r="H4" s="126" t="s">
        <v>14</v>
      </c>
      <c r="I4" s="127" t="s">
        <v>16</v>
      </c>
      <c r="J4" s="126" t="s">
        <v>61</v>
      </c>
      <c r="K4" s="127" t="s">
        <v>20</v>
      </c>
    </row>
    <row r="5" spans="1:11" x14ac:dyDescent="0.25">
      <c r="A5" s="128" t="s">
        <v>31</v>
      </c>
      <c r="B5" s="30"/>
      <c r="C5" s="29"/>
      <c r="D5" s="30">
        <v>325000</v>
      </c>
      <c r="E5" s="29"/>
      <c r="F5" s="30"/>
      <c r="G5" s="29">
        <v>20000</v>
      </c>
      <c r="H5" s="30"/>
      <c r="I5" s="29">
        <v>240000</v>
      </c>
      <c r="J5" s="30">
        <v>770000</v>
      </c>
      <c r="K5" s="29">
        <v>1355000</v>
      </c>
    </row>
    <row r="6" spans="1:11" ht="15.75" thickBot="1" x14ac:dyDescent="0.3">
      <c r="A6" s="129" t="s">
        <v>7</v>
      </c>
      <c r="B6" s="130">
        <v>640510</v>
      </c>
      <c r="C6" s="131">
        <v>107800</v>
      </c>
      <c r="D6" s="130">
        <v>3740000</v>
      </c>
      <c r="E6" s="131">
        <v>900000</v>
      </c>
      <c r="F6" s="130">
        <v>7080000</v>
      </c>
      <c r="G6" s="131">
        <v>240000</v>
      </c>
      <c r="H6" s="130">
        <v>13500</v>
      </c>
      <c r="I6" s="131">
        <v>180000</v>
      </c>
      <c r="J6" s="130"/>
      <c r="K6" s="131">
        <v>12901810</v>
      </c>
    </row>
    <row r="7" spans="1:11" ht="15.75" thickBot="1" x14ac:dyDescent="0.3">
      <c r="A7" s="132" t="s">
        <v>20</v>
      </c>
      <c r="B7" s="133">
        <v>640510</v>
      </c>
      <c r="C7" s="134">
        <v>107800</v>
      </c>
      <c r="D7" s="133">
        <v>4065000</v>
      </c>
      <c r="E7" s="134">
        <v>900000</v>
      </c>
      <c r="F7" s="133">
        <v>7080000</v>
      </c>
      <c r="G7" s="134">
        <v>260000</v>
      </c>
      <c r="H7" s="133">
        <v>13500</v>
      </c>
      <c r="I7" s="134">
        <v>420000</v>
      </c>
      <c r="J7" s="133">
        <v>770000</v>
      </c>
      <c r="K7" s="134">
        <v>14256810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2"/>
  <sheetViews>
    <sheetView workbookViewId="0">
      <selection activeCell="A2" sqref="A2:G23"/>
    </sheetView>
  </sheetViews>
  <sheetFormatPr baseColWidth="10" defaultColWidth="10.85546875" defaultRowHeight="12.75" x14ac:dyDescent="0.2"/>
  <cols>
    <col min="1" max="1" width="13.140625" style="6" customWidth="1"/>
    <col min="2" max="2" width="86.140625" style="6" customWidth="1"/>
    <col min="3" max="3" width="16.5703125" style="7" customWidth="1"/>
    <col min="4" max="4" width="15.140625" style="7" customWidth="1"/>
    <col min="5" max="5" width="13" style="9" customWidth="1"/>
    <col min="6" max="6" width="9.7109375" style="6" customWidth="1"/>
    <col min="7" max="7" width="11.42578125" style="6" customWidth="1"/>
    <col min="8" max="8" width="11.7109375" style="6" bestFit="1" customWidth="1"/>
    <col min="9" max="16384" width="10.85546875" style="6"/>
  </cols>
  <sheetData>
    <row r="1" spans="1:7" ht="13.5" thickBot="1" x14ac:dyDescent="0.25">
      <c r="A1" s="1" t="s">
        <v>0</v>
      </c>
      <c r="B1" s="2" t="s">
        <v>1</v>
      </c>
      <c r="C1" s="3" t="s">
        <v>3</v>
      </c>
      <c r="D1" s="5" t="s">
        <v>2</v>
      </c>
      <c r="E1" s="4" t="s">
        <v>4</v>
      </c>
      <c r="F1" s="5" t="s">
        <v>5</v>
      </c>
      <c r="G1" s="3" t="s">
        <v>6</v>
      </c>
    </row>
    <row r="2" spans="1:7" s="7" customFormat="1" x14ac:dyDescent="0.2">
      <c r="A2" s="138">
        <v>45236</v>
      </c>
      <c r="B2" s="65" t="s">
        <v>148</v>
      </c>
      <c r="C2" s="97" t="s">
        <v>11</v>
      </c>
      <c r="D2" s="98" t="s">
        <v>7</v>
      </c>
      <c r="E2" s="40">
        <v>60000</v>
      </c>
      <c r="F2" s="69">
        <f>E2/G2</f>
        <v>6.0220269425866801</v>
      </c>
      <c r="G2" s="37">
        <v>9963.4227100000007</v>
      </c>
    </row>
    <row r="3" spans="1:7" s="7" customFormat="1" x14ac:dyDescent="0.2">
      <c r="A3" s="138">
        <v>45243</v>
      </c>
      <c r="B3" s="65" t="s">
        <v>148</v>
      </c>
      <c r="C3" s="97" t="s">
        <v>11</v>
      </c>
      <c r="D3" s="98" t="s">
        <v>7</v>
      </c>
      <c r="E3" s="40">
        <v>60000</v>
      </c>
      <c r="F3" s="69">
        <f t="shared" ref="F3:F23" si="0">E3/G3</f>
        <v>6.0220269425866801</v>
      </c>
      <c r="G3" s="37">
        <v>9963.4227100000007</v>
      </c>
    </row>
    <row r="4" spans="1:7" s="7" customFormat="1" x14ac:dyDescent="0.2">
      <c r="A4" s="138">
        <v>45243</v>
      </c>
      <c r="B4" s="65" t="s">
        <v>149</v>
      </c>
      <c r="C4" s="97" t="s">
        <v>86</v>
      </c>
      <c r="D4" s="98" t="s">
        <v>7</v>
      </c>
      <c r="E4" s="68">
        <v>6600000</v>
      </c>
      <c r="F4" s="69">
        <f t="shared" si="0"/>
        <v>662.42296368453481</v>
      </c>
      <c r="G4" s="37">
        <v>9963.4227100000007</v>
      </c>
    </row>
    <row r="5" spans="1:7" s="7" customFormat="1" x14ac:dyDescent="0.2">
      <c r="A5" s="138">
        <v>45243</v>
      </c>
      <c r="B5" s="65" t="s">
        <v>150</v>
      </c>
      <c r="C5" s="97" t="s">
        <v>13</v>
      </c>
      <c r="D5" s="98" t="s">
        <v>7</v>
      </c>
      <c r="E5" s="72">
        <v>300000</v>
      </c>
      <c r="F5" s="69">
        <f t="shared" si="0"/>
        <v>30.110134712933402</v>
      </c>
      <c r="G5" s="37">
        <v>9963.4227100000007</v>
      </c>
    </row>
    <row r="6" spans="1:7" s="7" customFormat="1" x14ac:dyDescent="0.2">
      <c r="A6" s="138">
        <v>45243</v>
      </c>
      <c r="B6" s="65" t="s">
        <v>137</v>
      </c>
      <c r="C6" s="97" t="s">
        <v>14</v>
      </c>
      <c r="D6" s="98" t="s">
        <v>7</v>
      </c>
      <c r="E6" s="68">
        <v>4500</v>
      </c>
      <c r="F6" s="69">
        <f t="shared" si="0"/>
        <v>0.45165202069400101</v>
      </c>
      <c r="G6" s="37">
        <v>9963.4227100000007</v>
      </c>
    </row>
    <row r="7" spans="1:7" s="7" customFormat="1" x14ac:dyDescent="0.2">
      <c r="A7" s="138">
        <v>45250</v>
      </c>
      <c r="B7" s="65" t="s">
        <v>148</v>
      </c>
      <c r="C7" s="97" t="s">
        <v>11</v>
      </c>
      <c r="D7" s="98" t="s">
        <v>7</v>
      </c>
      <c r="E7" s="40">
        <v>60000</v>
      </c>
      <c r="F7" s="69">
        <f t="shared" si="0"/>
        <v>6.0220269425866801</v>
      </c>
      <c r="G7" s="37">
        <v>9963.4227100000007</v>
      </c>
    </row>
    <row r="8" spans="1:7" s="7" customFormat="1" x14ac:dyDescent="0.2">
      <c r="A8" s="138">
        <v>45250</v>
      </c>
      <c r="B8" s="65" t="s">
        <v>151</v>
      </c>
      <c r="C8" s="97" t="s">
        <v>61</v>
      </c>
      <c r="D8" s="98" t="s">
        <v>31</v>
      </c>
      <c r="E8" s="40">
        <v>770000</v>
      </c>
      <c r="F8" s="69">
        <f t="shared" si="0"/>
        <v>77.282679096529066</v>
      </c>
      <c r="G8" s="37">
        <v>9963.4227100000007</v>
      </c>
    </row>
    <row r="9" spans="1:7" s="7" customFormat="1" x14ac:dyDescent="0.2">
      <c r="A9" s="139">
        <v>45251</v>
      </c>
      <c r="B9" s="65" t="s">
        <v>152</v>
      </c>
      <c r="C9" s="97" t="s">
        <v>13</v>
      </c>
      <c r="D9" s="98" t="s">
        <v>7</v>
      </c>
      <c r="E9" s="75">
        <v>300000</v>
      </c>
      <c r="F9" s="69">
        <f t="shared" si="0"/>
        <v>30.110134712933402</v>
      </c>
      <c r="G9" s="37">
        <v>9963.4227100000007</v>
      </c>
    </row>
    <row r="10" spans="1:7" s="7" customFormat="1" x14ac:dyDescent="0.2">
      <c r="A10" s="139">
        <v>45251</v>
      </c>
      <c r="B10" s="65" t="s">
        <v>137</v>
      </c>
      <c r="C10" s="97" t="s">
        <v>14</v>
      </c>
      <c r="D10" s="98" t="s">
        <v>7</v>
      </c>
      <c r="E10" s="40">
        <v>4500</v>
      </c>
      <c r="F10" s="69">
        <f t="shared" si="0"/>
        <v>0.45165202069400101</v>
      </c>
      <c r="G10" s="37">
        <v>9963.4227100000007</v>
      </c>
    </row>
    <row r="11" spans="1:7" s="7" customFormat="1" x14ac:dyDescent="0.2">
      <c r="A11" s="139">
        <v>45251</v>
      </c>
      <c r="B11" s="65" t="s">
        <v>143</v>
      </c>
      <c r="C11" s="97" t="s">
        <v>11</v>
      </c>
      <c r="D11" s="98" t="s">
        <v>7</v>
      </c>
      <c r="E11" s="40">
        <v>60000</v>
      </c>
      <c r="F11" s="69">
        <f t="shared" si="0"/>
        <v>6.0220269425866801</v>
      </c>
      <c r="G11" s="37">
        <v>9963.4227100000007</v>
      </c>
    </row>
    <row r="12" spans="1:7" s="7" customFormat="1" x14ac:dyDescent="0.2">
      <c r="A12" s="139">
        <v>45251</v>
      </c>
      <c r="B12" s="39" t="s">
        <v>153</v>
      </c>
      <c r="C12" s="97" t="s">
        <v>141</v>
      </c>
      <c r="D12" s="98" t="s">
        <v>7</v>
      </c>
      <c r="E12" s="40">
        <v>640510</v>
      </c>
      <c r="F12" s="69">
        <f t="shared" si="0"/>
        <v>64.286141283269913</v>
      </c>
      <c r="G12" s="37">
        <v>9963.4227100000007</v>
      </c>
    </row>
    <row r="13" spans="1:7" s="7" customFormat="1" x14ac:dyDescent="0.2">
      <c r="A13" s="138">
        <v>45252</v>
      </c>
      <c r="B13" s="65" t="s">
        <v>154</v>
      </c>
      <c r="C13" s="97" t="s">
        <v>142</v>
      </c>
      <c r="D13" s="98" t="s">
        <v>7</v>
      </c>
      <c r="E13" s="40">
        <v>70000</v>
      </c>
      <c r="F13" s="69">
        <f t="shared" si="0"/>
        <v>7.02569809968446</v>
      </c>
      <c r="G13" s="37">
        <v>9963.4227100000007</v>
      </c>
    </row>
    <row r="14" spans="1:7" s="7" customFormat="1" x14ac:dyDescent="0.2">
      <c r="A14" s="138">
        <v>45252</v>
      </c>
      <c r="B14" s="65" t="s">
        <v>144</v>
      </c>
      <c r="C14" s="97" t="s">
        <v>142</v>
      </c>
      <c r="D14" s="98" t="s">
        <v>7</v>
      </c>
      <c r="E14" s="40">
        <v>37800</v>
      </c>
      <c r="F14" s="69">
        <f t="shared" si="0"/>
        <v>3.7938769738296085</v>
      </c>
      <c r="G14" s="37">
        <v>9963.4227100000007</v>
      </c>
    </row>
    <row r="15" spans="1:7" s="7" customFormat="1" x14ac:dyDescent="0.2">
      <c r="A15" s="138">
        <v>45253</v>
      </c>
      <c r="B15" s="65" t="s">
        <v>155</v>
      </c>
      <c r="C15" s="97" t="s">
        <v>86</v>
      </c>
      <c r="D15" s="98" t="s">
        <v>7</v>
      </c>
      <c r="E15" s="40">
        <v>380000</v>
      </c>
      <c r="F15" s="69">
        <f t="shared" si="0"/>
        <v>38.139503969715641</v>
      </c>
      <c r="G15" s="37">
        <v>9963.4227100000007</v>
      </c>
    </row>
    <row r="16" spans="1:7" s="7" customFormat="1" x14ac:dyDescent="0.2">
      <c r="A16" s="138">
        <v>45253</v>
      </c>
      <c r="B16" s="65" t="s">
        <v>107</v>
      </c>
      <c r="C16" s="97" t="s">
        <v>15</v>
      </c>
      <c r="D16" s="98" t="s">
        <v>31</v>
      </c>
      <c r="E16" s="68">
        <v>130000</v>
      </c>
      <c r="F16" s="69">
        <f t="shared" si="0"/>
        <v>13.047725042271141</v>
      </c>
      <c r="G16" s="37">
        <v>9963.4227100000007</v>
      </c>
    </row>
    <row r="17" spans="1:7" s="7" customFormat="1" x14ac:dyDescent="0.2">
      <c r="A17" s="138">
        <v>45254</v>
      </c>
      <c r="B17" s="65" t="s">
        <v>145</v>
      </c>
      <c r="C17" s="97" t="s">
        <v>11</v>
      </c>
      <c r="D17" s="98" t="s">
        <v>31</v>
      </c>
      <c r="E17" s="72">
        <v>20000</v>
      </c>
      <c r="F17" s="69">
        <f t="shared" si="0"/>
        <v>2.0073423141955602</v>
      </c>
      <c r="G17" s="37">
        <v>9963.4227100000007</v>
      </c>
    </row>
    <row r="18" spans="1:7" s="7" customFormat="1" x14ac:dyDescent="0.2">
      <c r="A18" s="138">
        <v>45254</v>
      </c>
      <c r="B18" s="65" t="s">
        <v>156</v>
      </c>
      <c r="C18" s="97" t="s">
        <v>15</v>
      </c>
      <c r="D18" s="98" t="s">
        <v>31</v>
      </c>
      <c r="E18" s="72">
        <v>195000</v>
      </c>
      <c r="F18" s="69">
        <f t="shared" si="0"/>
        <v>19.571587563406709</v>
      </c>
      <c r="G18" s="37">
        <v>9963.4227100000007</v>
      </c>
    </row>
    <row r="19" spans="1:7" s="7" customFormat="1" x14ac:dyDescent="0.2">
      <c r="A19" s="138">
        <v>45254</v>
      </c>
      <c r="B19" s="65" t="s">
        <v>146</v>
      </c>
      <c r="C19" s="97" t="s">
        <v>13</v>
      </c>
      <c r="D19" s="98" t="s">
        <v>7</v>
      </c>
      <c r="E19" s="40">
        <v>300000</v>
      </c>
      <c r="F19" s="69">
        <f t="shared" si="0"/>
        <v>30.110134712933402</v>
      </c>
      <c r="G19" s="37">
        <v>9963.4227100000007</v>
      </c>
    </row>
    <row r="20" spans="1:7" s="7" customFormat="1" x14ac:dyDescent="0.2">
      <c r="A20" s="138">
        <v>45254</v>
      </c>
      <c r="B20" s="65" t="s">
        <v>147</v>
      </c>
      <c r="C20" s="97" t="s">
        <v>14</v>
      </c>
      <c r="D20" s="98" t="s">
        <v>7</v>
      </c>
      <c r="E20" s="40">
        <v>4500</v>
      </c>
      <c r="F20" s="69">
        <f t="shared" si="0"/>
        <v>0.45165202069400101</v>
      </c>
      <c r="G20" s="37">
        <v>9963.4227100000007</v>
      </c>
    </row>
    <row r="21" spans="1:7" s="7" customFormat="1" x14ac:dyDescent="0.2">
      <c r="A21" s="138">
        <v>45255</v>
      </c>
      <c r="B21" s="65" t="s">
        <v>157</v>
      </c>
      <c r="C21" s="97" t="s">
        <v>86</v>
      </c>
      <c r="D21" s="98" t="s">
        <v>7</v>
      </c>
      <c r="E21" s="40">
        <v>100000</v>
      </c>
      <c r="F21" s="69">
        <f t="shared" si="0"/>
        <v>10.036711570977801</v>
      </c>
      <c r="G21" s="37">
        <v>9963.4227100000007</v>
      </c>
    </row>
    <row r="22" spans="1:7" s="7" customFormat="1" x14ac:dyDescent="0.2">
      <c r="A22" s="139">
        <v>45260</v>
      </c>
      <c r="B22" s="65" t="s">
        <v>158</v>
      </c>
      <c r="C22" s="97" t="s">
        <v>16</v>
      </c>
      <c r="D22" s="98" t="s">
        <v>7</v>
      </c>
      <c r="E22" s="40">
        <v>180000</v>
      </c>
      <c r="F22" s="69">
        <f t="shared" si="0"/>
        <v>18.06608082776004</v>
      </c>
      <c r="G22" s="37">
        <v>9963.4227100000007</v>
      </c>
    </row>
    <row r="23" spans="1:7" s="7" customFormat="1" ht="13.5" thickBot="1" x14ac:dyDescent="0.25">
      <c r="A23" s="140">
        <v>45260</v>
      </c>
      <c r="B23" s="91" t="s">
        <v>158</v>
      </c>
      <c r="C23" s="100" t="s">
        <v>16</v>
      </c>
      <c r="D23" s="101" t="s">
        <v>31</v>
      </c>
      <c r="E23" s="141">
        <v>240000</v>
      </c>
      <c r="F23" s="95">
        <f t="shared" si="0"/>
        <v>24.088107770346721</v>
      </c>
      <c r="G23" s="37">
        <v>9963.4227100000007</v>
      </c>
    </row>
    <row r="24" spans="1:7" s="7" customFormat="1" x14ac:dyDescent="0.2">
      <c r="C24" s="21"/>
      <c r="D24" s="21"/>
      <c r="E24" s="8"/>
    </row>
    <row r="25" spans="1:7" s="7" customFormat="1" x14ac:dyDescent="0.2">
      <c r="E25" s="8"/>
    </row>
    <row r="26" spans="1:7" s="7" customFormat="1" x14ac:dyDescent="0.2">
      <c r="E26" s="8"/>
    </row>
    <row r="27" spans="1:7" s="7" customFormat="1" x14ac:dyDescent="0.2">
      <c r="E27" s="8"/>
    </row>
    <row r="28" spans="1:7" s="7" customFormat="1" x14ac:dyDescent="0.2">
      <c r="E28" s="8"/>
    </row>
    <row r="29" spans="1:7" s="7" customFormat="1" x14ac:dyDescent="0.2">
      <c r="E29" s="8"/>
    </row>
    <row r="30" spans="1:7" s="7" customFormat="1" x14ac:dyDescent="0.2">
      <c r="E30" s="8"/>
    </row>
    <row r="31" spans="1:7" s="7" customFormat="1" x14ac:dyDescent="0.2">
      <c r="E31" s="8"/>
    </row>
    <row r="32" spans="1:7" s="7" customFormat="1" x14ac:dyDescent="0.2">
      <c r="E32" s="8"/>
    </row>
    <row r="33" spans="5:5" s="7" customFormat="1" x14ac:dyDescent="0.2">
      <c r="E33" s="8"/>
    </row>
    <row r="34" spans="5:5" s="7" customFormat="1" x14ac:dyDescent="0.2">
      <c r="E34" s="8"/>
    </row>
    <row r="35" spans="5:5" s="7" customFormat="1" x14ac:dyDescent="0.2">
      <c r="E35" s="8"/>
    </row>
    <row r="36" spans="5:5" s="7" customFormat="1" x14ac:dyDescent="0.2">
      <c r="E36" s="8"/>
    </row>
    <row r="37" spans="5:5" s="7" customFormat="1" x14ac:dyDescent="0.2">
      <c r="E37" s="8"/>
    </row>
    <row r="38" spans="5:5" s="7" customFormat="1" x14ac:dyDescent="0.2">
      <c r="E38" s="8"/>
    </row>
    <row r="39" spans="5:5" s="7" customFormat="1" x14ac:dyDescent="0.2">
      <c r="E39" s="8"/>
    </row>
    <row r="40" spans="5:5" s="7" customFormat="1" x14ac:dyDescent="0.2">
      <c r="E40" s="8"/>
    </row>
    <row r="41" spans="5:5" s="7" customFormat="1" x14ac:dyDescent="0.2">
      <c r="E41" s="8"/>
    </row>
    <row r="42" spans="5:5" s="7" customFormat="1" x14ac:dyDescent="0.2">
      <c r="E42" s="8"/>
    </row>
    <row r="43" spans="5:5" s="7" customFormat="1" x14ac:dyDescent="0.2">
      <c r="E43" s="8"/>
    </row>
    <row r="44" spans="5:5" s="7" customFormat="1" x14ac:dyDescent="0.2">
      <c r="E44" s="8"/>
    </row>
    <row r="45" spans="5:5" s="7" customFormat="1" x14ac:dyDescent="0.2">
      <c r="E45" s="8"/>
    </row>
    <row r="46" spans="5:5" s="7" customFormat="1" x14ac:dyDescent="0.2">
      <c r="E46" s="8"/>
    </row>
    <row r="47" spans="5:5" s="7" customFormat="1" x14ac:dyDescent="0.2">
      <c r="E47" s="8"/>
    </row>
    <row r="48" spans="5:5" s="7" customFormat="1" x14ac:dyDescent="0.2">
      <c r="E48" s="8"/>
    </row>
    <row r="49" spans="5:5" s="7" customFormat="1" x14ac:dyDescent="0.2">
      <c r="E49" s="8"/>
    </row>
    <row r="50" spans="5:5" s="7" customFormat="1" x14ac:dyDescent="0.2">
      <c r="E50" s="8"/>
    </row>
    <row r="51" spans="5:5" s="7" customFormat="1" x14ac:dyDescent="0.2">
      <c r="E51" s="8"/>
    </row>
    <row r="52" spans="5:5" s="7" customFormat="1" x14ac:dyDescent="0.2">
      <c r="E52" s="8"/>
    </row>
    <row r="53" spans="5:5" s="7" customFormat="1" x14ac:dyDescent="0.2">
      <c r="E53" s="8"/>
    </row>
    <row r="54" spans="5:5" s="7" customFormat="1" x14ac:dyDescent="0.2">
      <c r="E54" s="8"/>
    </row>
    <row r="55" spans="5:5" s="7" customFormat="1" x14ac:dyDescent="0.2">
      <c r="E55" s="8"/>
    </row>
    <row r="56" spans="5:5" s="7" customFormat="1" x14ac:dyDescent="0.2">
      <c r="E56" s="8"/>
    </row>
    <row r="57" spans="5:5" s="7" customFormat="1" x14ac:dyDescent="0.2">
      <c r="E57" s="8"/>
    </row>
    <row r="58" spans="5:5" s="7" customFormat="1" x14ac:dyDescent="0.2">
      <c r="E58" s="8"/>
    </row>
    <row r="59" spans="5:5" s="7" customFormat="1" x14ac:dyDescent="0.2">
      <c r="E59" s="8"/>
    </row>
    <row r="60" spans="5:5" s="7" customFormat="1" x14ac:dyDescent="0.2">
      <c r="E60" s="8"/>
    </row>
    <row r="61" spans="5:5" s="7" customFormat="1" x14ac:dyDescent="0.2">
      <c r="E61" s="8"/>
    </row>
    <row r="62" spans="5:5" s="7" customFormat="1" x14ac:dyDescent="0.2">
      <c r="E62" s="8"/>
    </row>
    <row r="63" spans="5:5" s="7" customFormat="1" x14ac:dyDescent="0.2">
      <c r="E63" s="8"/>
    </row>
    <row r="64" spans="5:5" s="7" customFormat="1" x14ac:dyDescent="0.2">
      <c r="E64" s="8"/>
    </row>
    <row r="65" spans="5:5" s="7" customFormat="1" x14ac:dyDescent="0.2">
      <c r="E65" s="8"/>
    </row>
    <row r="66" spans="5:5" s="7" customFormat="1" x14ac:dyDescent="0.2">
      <c r="E66" s="8"/>
    </row>
    <row r="67" spans="5:5" s="7" customFormat="1" x14ac:dyDescent="0.2">
      <c r="E67" s="8"/>
    </row>
    <row r="68" spans="5:5" s="7" customFormat="1" x14ac:dyDescent="0.2">
      <c r="E68" s="8"/>
    </row>
    <row r="69" spans="5:5" s="7" customFormat="1" x14ac:dyDescent="0.2">
      <c r="E69" s="8"/>
    </row>
    <row r="70" spans="5:5" s="7" customFormat="1" x14ac:dyDescent="0.2">
      <c r="E70" s="8"/>
    </row>
    <row r="71" spans="5:5" s="7" customFormat="1" x14ac:dyDescent="0.2">
      <c r="E71" s="8"/>
    </row>
    <row r="72" spans="5:5" s="7" customFormat="1" x14ac:dyDescent="0.2">
      <c r="E72" s="8"/>
    </row>
    <row r="73" spans="5:5" s="7" customFormat="1" x14ac:dyDescent="0.2">
      <c r="E73" s="8"/>
    </row>
    <row r="74" spans="5:5" s="7" customFormat="1" x14ac:dyDescent="0.2">
      <c r="E74" s="8"/>
    </row>
    <row r="75" spans="5:5" s="7" customFormat="1" x14ac:dyDescent="0.2">
      <c r="E75" s="8"/>
    </row>
    <row r="76" spans="5:5" s="7" customFormat="1" x14ac:dyDescent="0.2">
      <c r="E76" s="8"/>
    </row>
    <row r="77" spans="5:5" s="7" customFormat="1" x14ac:dyDescent="0.2">
      <c r="E77" s="8"/>
    </row>
    <row r="78" spans="5:5" s="7" customFormat="1" x14ac:dyDescent="0.2">
      <c r="E78" s="8"/>
    </row>
    <row r="79" spans="5:5" s="7" customFormat="1" x14ac:dyDescent="0.2">
      <c r="E79" s="8"/>
    </row>
    <row r="80" spans="5:5" s="7" customFormat="1" x14ac:dyDescent="0.2">
      <c r="E80" s="8"/>
    </row>
    <row r="81" spans="5:5" s="7" customFormat="1" x14ac:dyDescent="0.2">
      <c r="E81" s="8"/>
    </row>
    <row r="82" spans="5:5" s="7" customFormat="1" x14ac:dyDescent="0.2">
      <c r="E82" s="8"/>
    </row>
    <row r="83" spans="5:5" s="7" customFormat="1" x14ac:dyDescent="0.2">
      <c r="E83" s="8"/>
    </row>
    <row r="84" spans="5:5" s="7" customFormat="1" x14ac:dyDescent="0.2">
      <c r="E84" s="8"/>
    </row>
    <row r="85" spans="5:5" s="7" customFormat="1" x14ac:dyDescent="0.2">
      <c r="E85" s="8"/>
    </row>
    <row r="86" spans="5:5" s="7" customFormat="1" x14ac:dyDescent="0.2">
      <c r="E86" s="8"/>
    </row>
    <row r="87" spans="5:5" s="7" customFormat="1" x14ac:dyDescent="0.2">
      <c r="E87" s="8"/>
    </row>
    <row r="88" spans="5:5" s="7" customFormat="1" x14ac:dyDescent="0.2">
      <c r="E88" s="8"/>
    </row>
    <row r="89" spans="5:5" s="7" customFormat="1" x14ac:dyDescent="0.2">
      <c r="E89" s="8"/>
    </row>
    <row r="90" spans="5:5" s="7" customFormat="1" x14ac:dyDescent="0.2">
      <c r="E90" s="8"/>
    </row>
    <row r="91" spans="5:5" s="7" customFormat="1" x14ac:dyDescent="0.2">
      <c r="E91" s="8"/>
    </row>
    <row r="92" spans="5:5" s="7" customFormat="1" x14ac:dyDescent="0.2">
      <c r="E92" s="8"/>
    </row>
    <row r="93" spans="5:5" s="7" customFormat="1" x14ac:dyDescent="0.2">
      <c r="E93" s="8"/>
    </row>
    <row r="94" spans="5:5" s="7" customFormat="1" x14ac:dyDescent="0.2">
      <c r="E94" s="8"/>
    </row>
    <row r="95" spans="5:5" s="7" customFormat="1" x14ac:dyDescent="0.2">
      <c r="E95" s="8"/>
    </row>
    <row r="96" spans="5:5" s="7" customFormat="1" x14ac:dyDescent="0.2">
      <c r="E96" s="8"/>
    </row>
    <row r="97" spans="5:5" s="7" customFormat="1" x14ac:dyDescent="0.2">
      <c r="E97" s="8"/>
    </row>
    <row r="98" spans="5:5" s="7" customFormat="1" x14ac:dyDescent="0.2">
      <c r="E98" s="8"/>
    </row>
    <row r="99" spans="5:5" s="7" customFormat="1" x14ac:dyDescent="0.2">
      <c r="E99" s="8"/>
    </row>
    <row r="100" spans="5:5" s="7" customFormat="1" x14ac:dyDescent="0.2">
      <c r="E100" s="8"/>
    </row>
    <row r="101" spans="5:5" s="7" customFormat="1" x14ac:dyDescent="0.2">
      <c r="E101" s="8"/>
    </row>
    <row r="102" spans="5:5" s="7" customFormat="1" x14ac:dyDescent="0.2">
      <c r="E102" s="8"/>
    </row>
    <row r="103" spans="5:5" s="7" customFormat="1" x14ac:dyDescent="0.2">
      <c r="E103" s="8"/>
    </row>
    <row r="104" spans="5:5" s="7" customFormat="1" x14ac:dyDescent="0.2">
      <c r="E104" s="8"/>
    </row>
    <row r="105" spans="5:5" s="7" customFormat="1" x14ac:dyDescent="0.2">
      <c r="E105" s="8"/>
    </row>
    <row r="106" spans="5:5" s="7" customFormat="1" x14ac:dyDescent="0.2">
      <c r="E106" s="8"/>
    </row>
    <row r="107" spans="5:5" s="7" customFormat="1" x14ac:dyDescent="0.2">
      <c r="E107" s="8"/>
    </row>
    <row r="108" spans="5:5" s="7" customFormat="1" x14ac:dyDescent="0.2">
      <c r="E108" s="8"/>
    </row>
    <row r="109" spans="5:5" s="7" customFormat="1" x14ac:dyDescent="0.2">
      <c r="E109" s="8"/>
    </row>
    <row r="110" spans="5:5" s="7" customFormat="1" x14ac:dyDescent="0.2">
      <c r="E110" s="8"/>
    </row>
    <row r="111" spans="5:5" s="7" customFormat="1" x14ac:dyDescent="0.2">
      <c r="E111" s="8"/>
    </row>
    <row r="112" spans="5:5" s="7" customFormat="1" x14ac:dyDescent="0.2">
      <c r="E112" s="8"/>
    </row>
    <row r="113" spans="5:5" s="7" customFormat="1" x14ac:dyDescent="0.2">
      <c r="E113" s="8"/>
    </row>
    <row r="114" spans="5:5" s="7" customFormat="1" x14ac:dyDescent="0.2">
      <c r="E114" s="8"/>
    </row>
    <row r="115" spans="5:5" s="7" customFormat="1" x14ac:dyDescent="0.2">
      <c r="E115" s="8"/>
    </row>
    <row r="116" spans="5:5" s="7" customFormat="1" x14ac:dyDescent="0.2">
      <c r="E116" s="8"/>
    </row>
    <row r="117" spans="5:5" s="7" customFormat="1" x14ac:dyDescent="0.2">
      <c r="E117" s="8"/>
    </row>
    <row r="118" spans="5:5" s="7" customFormat="1" x14ac:dyDescent="0.2">
      <c r="E118" s="8"/>
    </row>
    <row r="119" spans="5:5" s="7" customFormat="1" x14ac:dyDescent="0.2">
      <c r="E119" s="8"/>
    </row>
    <row r="120" spans="5:5" s="7" customFormat="1" x14ac:dyDescent="0.2">
      <c r="E120" s="8"/>
    </row>
    <row r="121" spans="5:5" s="7" customFormat="1" x14ac:dyDescent="0.2">
      <c r="E121" s="8"/>
    </row>
    <row r="122" spans="5:5" s="7" customFormat="1" x14ac:dyDescent="0.2">
      <c r="E122" s="8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633B-5410-49D8-AD27-C3AD8CF7EA02}">
  <dimension ref="A1:G210"/>
  <sheetViews>
    <sheetView tabSelected="1" topLeftCell="A183" workbookViewId="0">
      <selection activeCell="A189" sqref="A189:G210"/>
    </sheetView>
  </sheetViews>
  <sheetFormatPr baseColWidth="10" defaultColWidth="10.85546875" defaultRowHeight="12.75" x14ac:dyDescent="0.2"/>
  <cols>
    <col min="1" max="1" width="11.5703125" style="6" customWidth="1"/>
    <col min="2" max="2" width="61.85546875" style="6" customWidth="1"/>
    <col min="3" max="3" width="19.28515625" style="6" customWidth="1"/>
    <col min="4" max="4" width="12.7109375" style="6" customWidth="1"/>
    <col min="5" max="5" width="14.42578125" style="10" customWidth="1"/>
    <col min="6" max="6" width="12.5703125" style="6" customWidth="1"/>
    <col min="7" max="7" width="11.42578125" style="6" customWidth="1"/>
    <col min="8" max="8" width="11.7109375" style="6" bestFit="1" customWidth="1"/>
    <col min="9" max="16384" width="10.85546875" style="6"/>
  </cols>
  <sheetData>
    <row r="1" spans="1:7" ht="13.5" thickBot="1" x14ac:dyDescent="0.25">
      <c r="A1" s="1" t="s">
        <v>0</v>
      </c>
      <c r="B1" s="5" t="s">
        <v>1</v>
      </c>
      <c r="C1" s="3" t="s">
        <v>3</v>
      </c>
      <c r="D1" s="5" t="s">
        <v>2</v>
      </c>
      <c r="E1" s="4" t="s">
        <v>4</v>
      </c>
      <c r="F1" s="5" t="s">
        <v>5</v>
      </c>
      <c r="G1" s="3" t="s">
        <v>6</v>
      </c>
    </row>
    <row r="2" spans="1:7" x14ac:dyDescent="0.2">
      <c r="A2" s="31">
        <v>45019</v>
      </c>
      <c r="B2" s="32" t="s">
        <v>23</v>
      </c>
      <c r="C2" s="33" t="s">
        <v>24</v>
      </c>
      <c r="D2" s="34" t="s">
        <v>7</v>
      </c>
      <c r="E2" s="35">
        <v>50000</v>
      </c>
      <c r="F2" s="36">
        <f>E2/G2</f>
        <v>5.7983232248864551</v>
      </c>
      <c r="G2" s="37">
        <v>8623.1826099999998</v>
      </c>
    </row>
    <row r="3" spans="1:7" x14ac:dyDescent="0.2">
      <c r="A3" s="38">
        <v>45019</v>
      </c>
      <c r="B3" s="39" t="s">
        <v>25</v>
      </c>
      <c r="C3" s="33" t="s">
        <v>24</v>
      </c>
      <c r="D3" s="34" t="s">
        <v>7</v>
      </c>
      <c r="E3" s="40">
        <v>9000</v>
      </c>
      <c r="F3" s="36">
        <f t="shared" ref="F3:F66" si="0">E3/G3</f>
        <v>1.043698180479562</v>
      </c>
      <c r="G3" s="41">
        <v>8623.1826099999998</v>
      </c>
    </row>
    <row r="4" spans="1:7" s="7" customFormat="1" x14ac:dyDescent="0.2">
      <c r="A4" s="42">
        <v>45032</v>
      </c>
      <c r="B4" s="43" t="s">
        <v>26</v>
      </c>
      <c r="C4" s="44" t="s">
        <v>15</v>
      </c>
      <c r="D4" s="45" t="s">
        <v>27</v>
      </c>
      <c r="E4" s="40">
        <v>100000</v>
      </c>
      <c r="F4" s="36">
        <f t="shared" si="0"/>
        <v>11.59664644977291</v>
      </c>
      <c r="G4" s="41">
        <v>8623.1826099999998</v>
      </c>
    </row>
    <row r="5" spans="1:7" s="7" customFormat="1" x14ac:dyDescent="0.2">
      <c r="A5" s="38">
        <v>45032</v>
      </c>
      <c r="B5" s="46" t="s">
        <v>28</v>
      </c>
      <c r="C5" s="44" t="s">
        <v>13</v>
      </c>
      <c r="D5" s="45" t="s">
        <v>7</v>
      </c>
      <c r="E5" s="40">
        <v>5250000</v>
      </c>
      <c r="F5" s="36">
        <f t="shared" si="0"/>
        <v>608.82393861307776</v>
      </c>
      <c r="G5" s="41">
        <v>8623.1826099999998</v>
      </c>
    </row>
    <row r="6" spans="1:7" s="7" customFormat="1" x14ac:dyDescent="0.2">
      <c r="A6" s="38">
        <v>45032</v>
      </c>
      <c r="B6" s="45" t="s">
        <v>29</v>
      </c>
      <c r="C6" s="47" t="s">
        <v>30</v>
      </c>
      <c r="D6" s="34" t="s">
        <v>31</v>
      </c>
      <c r="E6" s="40">
        <v>1120000</v>
      </c>
      <c r="F6" s="36">
        <f t="shared" si="0"/>
        <v>129.88244023745659</v>
      </c>
      <c r="G6" s="41">
        <v>8623.1826099999998</v>
      </c>
    </row>
    <row r="7" spans="1:7" s="7" customFormat="1" x14ac:dyDescent="0.2">
      <c r="A7" s="38">
        <v>45032</v>
      </c>
      <c r="B7" s="45" t="s">
        <v>29</v>
      </c>
      <c r="C7" s="44" t="s">
        <v>30</v>
      </c>
      <c r="D7" s="45" t="s">
        <v>32</v>
      </c>
      <c r="E7" s="48">
        <v>1120000</v>
      </c>
      <c r="F7" s="36">
        <f t="shared" si="0"/>
        <v>129.88244023745659</v>
      </c>
      <c r="G7" s="41">
        <v>8623.1826099999998</v>
      </c>
    </row>
    <row r="8" spans="1:7" s="7" customFormat="1" x14ac:dyDescent="0.2">
      <c r="A8" s="38">
        <v>45032</v>
      </c>
      <c r="B8" s="45" t="s">
        <v>33</v>
      </c>
      <c r="C8" s="44" t="s">
        <v>12</v>
      </c>
      <c r="D8" s="34" t="s">
        <v>31</v>
      </c>
      <c r="E8" s="40">
        <v>100000</v>
      </c>
      <c r="F8" s="36">
        <f t="shared" si="0"/>
        <v>11.59664644977291</v>
      </c>
      <c r="G8" s="41">
        <v>8623.1826099999998</v>
      </c>
    </row>
    <row r="9" spans="1:7" s="7" customFormat="1" x14ac:dyDescent="0.2">
      <c r="A9" s="38">
        <v>45032</v>
      </c>
      <c r="B9" s="45" t="s">
        <v>34</v>
      </c>
      <c r="C9" s="44" t="s">
        <v>16</v>
      </c>
      <c r="D9" s="34" t="s">
        <v>31</v>
      </c>
      <c r="E9" s="40">
        <v>60000</v>
      </c>
      <c r="F9" s="36">
        <f t="shared" si="0"/>
        <v>6.9579878698637465</v>
      </c>
      <c r="G9" s="41">
        <v>8623.1826099999998</v>
      </c>
    </row>
    <row r="10" spans="1:7" s="7" customFormat="1" x14ac:dyDescent="0.2">
      <c r="A10" s="38">
        <v>45032</v>
      </c>
      <c r="B10" s="45" t="s">
        <v>35</v>
      </c>
      <c r="C10" s="44" t="s">
        <v>36</v>
      </c>
      <c r="D10" s="45" t="s">
        <v>7</v>
      </c>
      <c r="E10" s="40">
        <v>60000</v>
      </c>
      <c r="F10" s="36">
        <f t="shared" si="0"/>
        <v>6.9579878698637465</v>
      </c>
      <c r="G10" s="41">
        <v>8623.1826099999998</v>
      </c>
    </row>
    <row r="11" spans="1:7" s="7" customFormat="1" x14ac:dyDescent="0.2">
      <c r="A11" s="38">
        <v>45032</v>
      </c>
      <c r="B11" s="45" t="s">
        <v>37</v>
      </c>
      <c r="C11" s="44" t="s">
        <v>15</v>
      </c>
      <c r="D11" s="45" t="s">
        <v>27</v>
      </c>
      <c r="E11" s="40">
        <v>210000</v>
      </c>
      <c r="F11" s="36">
        <f t="shared" si="0"/>
        <v>24.352957544523111</v>
      </c>
      <c r="G11" s="41">
        <v>8623.1826099999998</v>
      </c>
    </row>
    <row r="12" spans="1:7" s="7" customFormat="1" x14ac:dyDescent="0.2">
      <c r="A12" s="38">
        <v>45033</v>
      </c>
      <c r="B12" s="45" t="s">
        <v>37</v>
      </c>
      <c r="C12" s="44" t="s">
        <v>15</v>
      </c>
      <c r="D12" s="45" t="s">
        <v>27</v>
      </c>
      <c r="E12" s="40">
        <v>145000</v>
      </c>
      <c r="F12" s="36">
        <f t="shared" si="0"/>
        <v>16.815137352170719</v>
      </c>
      <c r="G12" s="41">
        <v>8623.1826099999998</v>
      </c>
    </row>
    <row r="13" spans="1:7" s="7" customFormat="1" x14ac:dyDescent="0.2">
      <c r="A13" s="38">
        <v>45033</v>
      </c>
      <c r="B13" s="45" t="s">
        <v>35</v>
      </c>
      <c r="C13" s="44" t="s">
        <v>36</v>
      </c>
      <c r="D13" s="45" t="s">
        <v>7</v>
      </c>
      <c r="E13" s="40">
        <v>80000</v>
      </c>
      <c r="F13" s="36">
        <f t="shared" si="0"/>
        <v>9.2773171598183293</v>
      </c>
      <c r="G13" s="41">
        <v>8623.1826099999998</v>
      </c>
    </row>
    <row r="14" spans="1:7" s="7" customFormat="1" x14ac:dyDescent="0.2">
      <c r="A14" s="38">
        <v>45033</v>
      </c>
      <c r="B14" s="45" t="s">
        <v>38</v>
      </c>
      <c r="C14" s="47" t="s">
        <v>11</v>
      </c>
      <c r="D14" s="34" t="s">
        <v>31</v>
      </c>
      <c r="E14" s="40">
        <v>200000</v>
      </c>
      <c r="F14" s="36">
        <f t="shared" si="0"/>
        <v>23.193292899545821</v>
      </c>
      <c r="G14" s="41">
        <v>8623.1826099999998</v>
      </c>
    </row>
    <row r="15" spans="1:7" s="7" customFormat="1" x14ac:dyDescent="0.2">
      <c r="A15" s="38">
        <v>45033</v>
      </c>
      <c r="B15" s="45" t="s">
        <v>38</v>
      </c>
      <c r="C15" s="47" t="s">
        <v>11</v>
      </c>
      <c r="D15" s="45" t="s">
        <v>32</v>
      </c>
      <c r="E15" s="40">
        <v>200000</v>
      </c>
      <c r="F15" s="36">
        <f t="shared" si="0"/>
        <v>23.193292899545821</v>
      </c>
      <c r="G15" s="41">
        <v>8623.1826099999998</v>
      </c>
    </row>
    <row r="16" spans="1:7" s="7" customFormat="1" x14ac:dyDescent="0.2">
      <c r="A16" s="38">
        <v>45033</v>
      </c>
      <c r="B16" s="45" t="s">
        <v>39</v>
      </c>
      <c r="C16" s="44" t="s">
        <v>16</v>
      </c>
      <c r="D16" s="34" t="s">
        <v>31</v>
      </c>
      <c r="E16" s="40">
        <v>240000</v>
      </c>
      <c r="F16" s="36">
        <f t="shared" si="0"/>
        <v>27.831951479454986</v>
      </c>
      <c r="G16" s="41">
        <v>8623.1826099999998</v>
      </c>
    </row>
    <row r="17" spans="1:7" s="7" customFormat="1" x14ac:dyDescent="0.2">
      <c r="A17" s="38">
        <v>45033</v>
      </c>
      <c r="B17" s="45" t="s">
        <v>40</v>
      </c>
      <c r="C17" s="44" t="s">
        <v>16</v>
      </c>
      <c r="D17" s="34" t="s">
        <v>31</v>
      </c>
      <c r="E17" s="40">
        <v>20000</v>
      </c>
      <c r="F17" s="36">
        <f t="shared" si="0"/>
        <v>2.3193292899545823</v>
      </c>
      <c r="G17" s="41">
        <v>8623.1826099999998</v>
      </c>
    </row>
    <row r="18" spans="1:7" s="7" customFormat="1" x14ac:dyDescent="0.2">
      <c r="A18" s="38">
        <v>45033</v>
      </c>
      <c r="B18" s="45" t="s">
        <v>40</v>
      </c>
      <c r="C18" s="44" t="s">
        <v>16</v>
      </c>
      <c r="D18" s="34" t="s">
        <v>31</v>
      </c>
      <c r="E18" s="40">
        <v>20000</v>
      </c>
      <c r="F18" s="36">
        <f t="shared" si="0"/>
        <v>2.3193292899545823</v>
      </c>
      <c r="G18" s="41">
        <v>8623.1826099999998</v>
      </c>
    </row>
    <row r="19" spans="1:7" s="7" customFormat="1" x14ac:dyDescent="0.2">
      <c r="A19" s="38">
        <v>45033</v>
      </c>
      <c r="B19" s="45" t="s">
        <v>40</v>
      </c>
      <c r="C19" s="44" t="s">
        <v>16</v>
      </c>
      <c r="D19" s="34" t="s">
        <v>31</v>
      </c>
      <c r="E19" s="40">
        <v>20000</v>
      </c>
      <c r="F19" s="36">
        <f t="shared" si="0"/>
        <v>2.3193292899545823</v>
      </c>
      <c r="G19" s="41">
        <v>8623.1826099999998</v>
      </c>
    </row>
    <row r="20" spans="1:7" s="7" customFormat="1" x14ac:dyDescent="0.2">
      <c r="A20" s="38">
        <v>45033</v>
      </c>
      <c r="B20" s="45" t="s">
        <v>40</v>
      </c>
      <c r="C20" s="44" t="s">
        <v>16</v>
      </c>
      <c r="D20" s="34" t="s">
        <v>31</v>
      </c>
      <c r="E20" s="40">
        <v>60000</v>
      </c>
      <c r="F20" s="36">
        <f t="shared" si="0"/>
        <v>6.9579878698637465</v>
      </c>
      <c r="G20" s="41">
        <v>8623.1826099999998</v>
      </c>
    </row>
    <row r="21" spans="1:7" s="7" customFormat="1" x14ac:dyDescent="0.2">
      <c r="A21" s="38">
        <v>45033</v>
      </c>
      <c r="B21" s="45" t="s">
        <v>40</v>
      </c>
      <c r="C21" s="44" t="s">
        <v>16</v>
      </c>
      <c r="D21" s="34" t="s">
        <v>31</v>
      </c>
      <c r="E21" s="40">
        <v>60000</v>
      </c>
      <c r="F21" s="36">
        <f t="shared" si="0"/>
        <v>6.9579878698637465</v>
      </c>
      <c r="G21" s="41">
        <v>8623.1826099999998</v>
      </c>
    </row>
    <row r="22" spans="1:7" s="7" customFormat="1" x14ac:dyDescent="0.2">
      <c r="A22" s="38">
        <v>45033</v>
      </c>
      <c r="B22" s="45" t="s">
        <v>40</v>
      </c>
      <c r="C22" s="44" t="s">
        <v>16</v>
      </c>
      <c r="D22" s="34" t="s">
        <v>31</v>
      </c>
      <c r="E22" s="40">
        <v>30000</v>
      </c>
      <c r="F22" s="36">
        <f t="shared" si="0"/>
        <v>3.4789939349318733</v>
      </c>
      <c r="G22" s="41">
        <v>8623.1826099999998</v>
      </c>
    </row>
    <row r="23" spans="1:7" s="7" customFormat="1" x14ac:dyDescent="0.2">
      <c r="A23" s="38">
        <v>45034</v>
      </c>
      <c r="B23" s="45" t="s">
        <v>37</v>
      </c>
      <c r="C23" s="44" t="s">
        <v>15</v>
      </c>
      <c r="D23" s="45" t="s">
        <v>27</v>
      </c>
      <c r="E23" s="49">
        <v>165000</v>
      </c>
      <c r="F23" s="36">
        <f t="shared" si="0"/>
        <v>19.134466642125304</v>
      </c>
      <c r="G23" s="41">
        <v>8623.1826099999998</v>
      </c>
    </row>
    <row r="24" spans="1:7" s="7" customFormat="1" x14ac:dyDescent="0.2">
      <c r="A24" s="38">
        <v>45034</v>
      </c>
      <c r="B24" s="45" t="s">
        <v>41</v>
      </c>
      <c r="C24" s="44" t="s">
        <v>16</v>
      </c>
      <c r="D24" s="34" t="s">
        <v>31</v>
      </c>
      <c r="E24" s="49">
        <v>20000</v>
      </c>
      <c r="F24" s="36">
        <f t="shared" si="0"/>
        <v>2.3193292899545823</v>
      </c>
      <c r="G24" s="41">
        <v>8623.1826099999998</v>
      </c>
    </row>
    <row r="25" spans="1:7" s="7" customFormat="1" x14ac:dyDescent="0.2">
      <c r="A25" s="38">
        <v>45034</v>
      </c>
      <c r="B25" s="45" t="s">
        <v>42</v>
      </c>
      <c r="C25" s="44" t="s">
        <v>16</v>
      </c>
      <c r="D25" s="34" t="s">
        <v>31</v>
      </c>
      <c r="E25" s="49">
        <v>60000</v>
      </c>
      <c r="F25" s="36">
        <f t="shared" si="0"/>
        <v>6.9579878698637465</v>
      </c>
      <c r="G25" s="41">
        <v>8623.1826099999998</v>
      </c>
    </row>
    <row r="26" spans="1:7" s="7" customFormat="1" x14ac:dyDescent="0.2">
      <c r="A26" s="38">
        <v>45035</v>
      </c>
      <c r="B26" s="45" t="s">
        <v>39</v>
      </c>
      <c r="C26" s="44" t="s">
        <v>16</v>
      </c>
      <c r="D26" s="34" t="s">
        <v>31</v>
      </c>
      <c r="E26" s="49">
        <v>240000</v>
      </c>
      <c r="F26" s="36">
        <f t="shared" si="0"/>
        <v>27.831951479454986</v>
      </c>
      <c r="G26" s="41">
        <v>8623.1826099999998</v>
      </c>
    </row>
    <row r="27" spans="1:7" s="7" customFormat="1" x14ac:dyDescent="0.2">
      <c r="A27" s="38">
        <v>45035</v>
      </c>
      <c r="B27" s="45" t="s">
        <v>43</v>
      </c>
      <c r="C27" s="44" t="s">
        <v>16</v>
      </c>
      <c r="D27" s="34" t="s">
        <v>31</v>
      </c>
      <c r="E27" s="49">
        <v>10000</v>
      </c>
      <c r="F27" s="36">
        <f t="shared" si="0"/>
        <v>1.1596646449772912</v>
      </c>
      <c r="G27" s="41">
        <v>8623.1826099999998</v>
      </c>
    </row>
    <row r="28" spans="1:7" s="7" customFormat="1" x14ac:dyDescent="0.2">
      <c r="A28" s="38">
        <v>45035</v>
      </c>
      <c r="B28" s="45" t="s">
        <v>44</v>
      </c>
      <c r="C28" s="44" t="s">
        <v>15</v>
      </c>
      <c r="D28" s="45" t="s">
        <v>27</v>
      </c>
      <c r="E28" s="49">
        <v>15000</v>
      </c>
      <c r="F28" s="36">
        <f t="shared" si="0"/>
        <v>1.7394969674659366</v>
      </c>
      <c r="G28" s="41">
        <v>8623.1826099999998</v>
      </c>
    </row>
    <row r="29" spans="1:7" s="7" customFormat="1" x14ac:dyDescent="0.2">
      <c r="A29" s="38">
        <v>45035</v>
      </c>
      <c r="B29" s="45" t="s">
        <v>45</v>
      </c>
      <c r="C29" s="44" t="s">
        <v>36</v>
      </c>
      <c r="D29" s="45" t="s">
        <v>7</v>
      </c>
      <c r="E29" s="49">
        <v>42000</v>
      </c>
      <c r="F29" s="36">
        <f t="shared" si="0"/>
        <v>4.8705915089046226</v>
      </c>
      <c r="G29" s="41">
        <v>8623.1826099999998</v>
      </c>
    </row>
    <row r="30" spans="1:7" s="7" customFormat="1" x14ac:dyDescent="0.2">
      <c r="A30" s="38">
        <v>45035</v>
      </c>
      <c r="B30" s="45" t="s">
        <v>46</v>
      </c>
      <c r="C30" s="44" t="s">
        <v>47</v>
      </c>
      <c r="D30" s="45" t="s">
        <v>32</v>
      </c>
      <c r="E30" s="49">
        <v>1342000</v>
      </c>
      <c r="F30" s="36">
        <f t="shared" si="0"/>
        <v>155.62699535595246</v>
      </c>
      <c r="G30" s="41">
        <v>8623.1826099999998</v>
      </c>
    </row>
    <row r="31" spans="1:7" s="7" customFormat="1" x14ac:dyDescent="0.2">
      <c r="A31" s="38">
        <v>45035</v>
      </c>
      <c r="B31" s="50" t="s">
        <v>48</v>
      </c>
      <c r="C31" s="44" t="s">
        <v>36</v>
      </c>
      <c r="D31" s="45" t="s">
        <v>7</v>
      </c>
      <c r="E31" s="49">
        <v>45340.393838675998</v>
      </c>
      <c r="F31" s="36">
        <f t="shared" si="0"/>
        <v>5.2579651724058758</v>
      </c>
      <c r="G31" s="41">
        <v>8623.1826099999998</v>
      </c>
    </row>
    <row r="32" spans="1:7" s="7" customFormat="1" x14ac:dyDescent="0.2">
      <c r="A32" s="38">
        <v>45035</v>
      </c>
      <c r="B32" s="50" t="s">
        <v>49</v>
      </c>
      <c r="C32" s="44" t="s">
        <v>47</v>
      </c>
      <c r="D32" s="45" t="s">
        <v>32</v>
      </c>
      <c r="E32" s="49">
        <v>6000</v>
      </c>
      <c r="F32" s="36">
        <f t="shared" si="0"/>
        <v>0.69579878698637465</v>
      </c>
      <c r="G32" s="41">
        <v>8623.1826099999998</v>
      </c>
    </row>
    <row r="33" spans="1:7" s="7" customFormat="1" x14ac:dyDescent="0.2">
      <c r="A33" s="38">
        <v>45035</v>
      </c>
      <c r="B33" s="50" t="s">
        <v>50</v>
      </c>
      <c r="C33" s="44" t="s">
        <v>16</v>
      </c>
      <c r="D33" s="34" t="s">
        <v>31</v>
      </c>
      <c r="E33" s="49">
        <v>20000</v>
      </c>
      <c r="F33" s="36">
        <f t="shared" si="0"/>
        <v>2.3193292899545823</v>
      </c>
      <c r="G33" s="41">
        <v>8623.1826099999998</v>
      </c>
    </row>
    <row r="34" spans="1:7" s="7" customFormat="1" x14ac:dyDescent="0.2">
      <c r="A34" s="38">
        <v>45035</v>
      </c>
      <c r="B34" s="45" t="s">
        <v>50</v>
      </c>
      <c r="C34" s="44" t="s">
        <v>16</v>
      </c>
      <c r="D34" s="34" t="s">
        <v>31</v>
      </c>
      <c r="E34" s="49">
        <v>40000</v>
      </c>
      <c r="F34" s="36">
        <f t="shared" si="0"/>
        <v>4.6386585799091646</v>
      </c>
      <c r="G34" s="41">
        <v>8623.1826099999998</v>
      </c>
    </row>
    <row r="35" spans="1:7" s="7" customFormat="1" x14ac:dyDescent="0.2">
      <c r="A35" s="38">
        <v>45035</v>
      </c>
      <c r="B35" s="45" t="s">
        <v>50</v>
      </c>
      <c r="C35" s="44" t="s">
        <v>16</v>
      </c>
      <c r="D35" s="34" t="s">
        <v>31</v>
      </c>
      <c r="E35" s="49">
        <v>20000</v>
      </c>
      <c r="F35" s="36">
        <f t="shared" si="0"/>
        <v>2.3193292899545823</v>
      </c>
      <c r="G35" s="41">
        <v>8623.1826099999998</v>
      </c>
    </row>
    <row r="36" spans="1:7" s="7" customFormat="1" x14ac:dyDescent="0.2">
      <c r="A36" s="38">
        <v>45035</v>
      </c>
      <c r="B36" s="45" t="s">
        <v>50</v>
      </c>
      <c r="C36" s="44" t="s">
        <v>16</v>
      </c>
      <c r="D36" s="34" t="s">
        <v>31</v>
      </c>
      <c r="E36" s="49">
        <v>20000</v>
      </c>
      <c r="F36" s="36">
        <f t="shared" si="0"/>
        <v>2.3193292899545823</v>
      </c>
      <c r="G36" s="41">
        <v>8623.1826099999998</v>
      </c>
    </row>
    <row r="37" spans="1:7" s="7" customFormat="1" x14ac:dyDescent="0.2">
      <c r="A37" s="38">
        <v>45036</v>
      </c>
      <c r="B37" s="50" t="s">
        <v>37</v>
      </c>
      <c r="C37" s="44" t="s">
        <v>15</v>
      </c>
      <c r="D37" s="45" t="s">
        <v>27</v>
      </c>
      <c r="E37" s="49">
        <v>190000</v>
      </c>
      <c r="F37" s="36">
        <f t="shared" si="0"/>
        <v>22.03362825456853</v>
      </c>
      <c r="G37" s="41">
        <v>8623.1826099999998</v>
      </c>
    </row>
    <row r="38" spans="1:7" s="7" customFormat="1" x14ac:dyDescent="0.2">
      <c r="A38" s="38">
        <v>45036</v>
      </c>
      <c r="B38" s="50" t="s">
        <v>51</v>
      </c>
      <c r="C38" s="44" t="s">
        <v>16</v>
      </c>
      <c r="D38" s="34" t="s">
        <v>31</v>
      </c>
      <c r="E38" s="49">
        <v>120000</v>
      </c>
      <c r="F38" s="36">
        <f t="shared" si="0"/>
        <v>13.915975739727493</v>
      </c>
      <c r="G38" s="41">
        <v>8623.1826099999998</v>
      </c>
    </row>
    <row r="39" spans="1:7" s="7" customFormat="1" x14ac:dyDescent="0.2">
      <c r="A39" s="38">
        <v>45036</v>
      </c>
      <c r="B39" s="50" t="s">
        <v>50</v>
      </c>
      <c r="C39" s="44" t="s">
        <v>16</v>
      </c>
      <c r="D39" s="34" t="s">
        <v>31</v>
      </c>
      <c r="E39" s="49">
        <v>20000</v>
      </c>
      <c r="F39" s="36">
        <f t="shared" si="0"/>
        <v>2.3193292899545823</v>
      </c>
      <c r="G39" s="41">
        <v>8623.1826099999998</v>
      </c>
    </row>
    <row r="40" spans="1:7" s="7" customFormat="1" x14ac:dyDescent="0.2">
      <c r="A40" s="38">
        <v>45036</v>
      </c>
      <c r="B40" s="50" t="s">
        <v>52</v>
      </c>
      <c r="C40" s="44" t="s">
        <v>16</v>
      </c>
      <c r="D40" s="34" t="s">
        <v>31</v>
      </c>
      <c r="E40" s="51">
        <v>20000</v>
      </c>
      <c r="F40" s="36">
        <f t="shared" si="0"/>
        <v>2.3193292899545823</v>
      </c>
      <c r="G40" s="41">
        <v>8623.1826099999998</v>
      </c>
    </row>
    <row r="41" spans="1:7" s="7" customFormat="1" x14ac:dyDescent="0.2">
      <c r="A41" s="38">
        <v>45038</v>
      </c>
      <c r="B41" s="52" t="s">
        <v>37</v>
      </c>
      <c r="C41" s="44" t="s">
        <v>15</v>
      </c>
      <c r="D41" s="34" t="s">
        <v>31</v>
      </c>
      <c r="E41" s="51">
        <v>70000</v>
      </c>
      <c r="F41" s="36">
        <f t="shared" si="0"/>
        <v>8.117652514841037</v>
      </c>
      <c r="G41" s="41">
        <v>8623.1826099999998</v>
      </c>
    </row>
    <row r="42" spans="1:7" s="7" customFormat="1" x14ac:dyDescent="0.2">
      <c r="A42" s="38">
        <v>45038</v>
      </c>
      <c r="B42" s="53" t="s">
        <v>51</v>
      </c>
      <c r="C42" s="44" t="s">
        <v>16</v>
      </c>
      <c r="D42" s="34" t="s">
        <v>31</v>
      </c>
      <c r="E42" s="51">
        <v>300000</v>
      </c>
      <c r="F42" s="36">
        <f t="shared" si="0"/>
        <v>34.789939349318729</v>
      </c>
      <c r="G42" s="41">
        <v>8623.1826099999998</v>
      </c>
    </row>
    <row r="43" spans="1:7" s="7" customFormat="1" x14ac:dyDescent="0.2">
      <c r="A43" s="38">
        <v>45038</v>
      </c>
      <c r="B43" s="50" t="s">
        <v>52</v>
      </c>
      <c r="C43" s="44" t="s">
        <v>16</v>
      </c>
      <c r="D43" s="34" t="s">
        <v>31</v>
      </c>
      <c r="E43" s="51">
        <v>20000</v>
      </c>
      <c r="F43" s="36">
        <f t="shared" si="0"/>
        <v>2.3193292899545823</v>
      </c>
      <c r="G43" s="41">
        <v>8623.1826099999998</v>
      </c>
    </row>
    <row r="44" spans="1:7" s="7" customFormat="1" x14ac:dyDescent="0.2">
      <c r="A44" s="38">
        <v>45038</v>
      </c>
      <c r="B44" s="50" t="s">
        <v>52</v>
      </c>
      <c r="C44" s="44" t="s">
        <v>16</v>
      </c>
      <c r="D44" s="34" t="s">
        <v>31</v>
      </c>
      <c r="E44" s="51">
        <v>20000</v>
      </c>
      <c r="F44" s="36">
        <f t="shared" si="0"/>
        <v>2.3193292899545823</v>
      </c>
      <c r="G44" s="41">
        <v>8623.1826099999998</v>
      </c>
    </row>
    <row r="45" spans="1:7" s="7" customFormat="1" x14ac:dyDescent="0.2">
      <c r="A45" s="38">
        <v>45038</v>
      </c>
      <c r="B45" s="50" t="s">
        <v>52</v>
      </c>
      <c r="C45" s="44" t="s">
        <v>16</v>
      </c>
      <c r="D45" s="34" t="s">
        <v>31</v>
      </c>
      <c r="E45" s="51">
        <v>40000</v>
      </c>
      <c r="F45" s="36">
        <f t="shared" si="0"/>
        <v>4.6386585799091646</v>
      </c>
      <c r="G45" s="41">
        <v>8623.1826099999998</v>
      </c>
    </row>
    <row r="46" spans="1:7" s="7" customFormat="1" x14ac:dyDescent="0.2">
      <c r="A46" s="38">
        <v>45038</v>
      </c>
      <c r="B46" s="50" t="s">
        <v>52</v>
      </c>
      <c r="C46" s="44" t="s">
        <v>16</v>
      </c>
      <c r="D46" s="34" t="s">
        <v>31</v>
      </c>
      <c r="E46" s="51">
        <v>40000</v>
      </c>
      <c r="F46" s="36">
        <f t="shared" si="0"/>
        <v>4.6386585799091646</v>
      </c>
      <c r="G46" s="41">
        <v>8623.1826099999998</v>
      </c>
    </row>
    <row r="47" spans="1:7" s="7" customFormat="1" x14ac:dyDescent="0.2">
      <c r="A47" s="38">
        <v>45039</v>
      </c>
      <c r="B47" s="54" t="s">
        <v>53</v>
      </c>
      <c r="C47" s="44" t="s">
        <v>16</v>
      </c>
      <c r="D47" s="34" t="s">
        <v>31</v>
      </c>
      <c r="E47" s="51">
        <v>1000000</v>
      </c>
      <c r="F47" s="36">
        <f t="shared" si="0"/>
        <v>115.96646449772911</v>
      </c>
      <c r="G47" s="41">
        <v>8623.1826099999998</v>
      </c>
    </row>
    <row r="48" spans="1:7" s="7" customFormat="1" x14ac:dyDescent="0.2">
      <c r="A48" s="38">
        <v>45039</v>
      </c>
      <c r="B48" s="54" t="s">
        <v>53</v>
      </c>
      <c r="C48" s="44" t="s">
        <v>16</v>
      </c>
      <c r="D48" s="34" t="s">
        <v>31</v>
      </c>
      <c r="E48" s="51">
        <v>1000000</v>
      </c>
      <c r="F48" s="36">
        <f t="shared" si="0"/>
        <v>115.96646449772911</v>
      </c>
      <c r="G48" s="41">
        <v>8623.1826099999998</v>
      </c>
    </row>
    <row r="49" spans="1:7" s="7" customFormat="1" x14ac:dyDescent="0.2">
      <c r="A49" s="38">
        <v>45039</v>
      </c>
      <c r="B49" s="54" t="s">
        <v>53</v>
      </c>
      <c r="C49" s="44" t="s">
        <v>16</v>
      </c>
      <c r="D49" s="34" t="s">
        <v>31</v>
      </c>
      <c r="E49" s="51">
        <v>1000000</v>
      </c>
      <c r="F49" s="36">
        <f t="shared" si="0"/>
        <v>115.96646449772911</v>
      </c>
      <c r="G49" s="41">
        <v>8623.1826099999998</v>
      </c>
    </row>
    <row r="50" spans="1:7" s="7" customFormat="1" x14ac:dyDescent="0.2">
      <c r="A50" s="38">
        <v>45039</v>
      </c>
      <c r="B50" s="55" t="s">
        <v>37</v>
      </c>
      <c r="C50" s="44" t="s">
        <v>15</v>
      </c>
      <c r="D50" s="56" t="s">
        <v>27</v>
      </c>
      <c r="E50" s="51">
        <v>265000</v>
      </c>
      <c r="F50" s="36">
        <f t="shared" si="0"/>
        <v>30.731113091898212</v>
      </c>
      <c r="G50" s="41">
        <v>8623.1826099999998</v>
      </c>
    </row>
    <row r="51" spans="1:7" s="7" customFormat="1" ht="13.5" thickBot="1" x14ac:dyDescent="0.25">
      <c r="A51" s="57">
        <v>45040</v>
      </c>
      <c r="B51" s="58" t="s">
        <v>54</v>
      </c>
      <c r="C51" s="59" t="s">
        <v>15</v>
      </c>
      <c r="D51" s="60" t="s">
        <v>27</v>
      </c>
      <c r="E51" s="61">
        <v>196428.2791245</v>
      </c>
      <c r="F51" s="62">
        <f t="shared" si="0"/>
        <v>22.779093057441351</v>
      </c>
      <c r="G51" s="63">
        <v>8623.1826099999998</v>
      </c>
    </row>
    <row r="52" spans="1:7" s="7" customFormat="1" x14ac:dyDescent="0.2">
      <c r="A52" s="64">
        <v>45110</v>
      </c>
      <c r="B52" s="65" t="s">
        <v>55</v>
      </c>
      <c r="C52" s="66" t="s">
        <v>16</v>
      </c>
      <c r="D52" s="67" t="s">
        <v>7</v>
      </c>
      <c r="E52" s="68">
        <v>300000</v>
      </c>
      <c r="F52" s="69">
        <f t="shared" si="0"/>
        <v>38.013753550897981</v>
      </c>
      <c r="G52" s="37">
        <v>7891.8804899999996</v>
      </c>
    </row>
    <row r="53" spans="1:7" s="7" customFormat="1" x14ac:dyDescent="0.2">
      <c r="A53" s="64">
        <v>45110</v>
      </c>
      <c r="B53" s="65" t="s">
        <v>56</v>
      </c>
      <c r="C53" s="66" t="s">
        <v>16</v>
      </c>
      <c r="D53" s="67" t="s">
        <v>7</v>
      </c>
      <c r="E53" s="68">
        <v>150000</v>
      </c>
      <c r="F53" s="69">
        <f t="shared" si="0"/>
        <v>19.00687677544899</v>
      </c>
      <c r="G53" s="37">
        <v>7891.8804899999996</v>
      </c>
    </row>
    <row r="54" spans="1:7" s="7" customFormat="1" x14ac:dyDescent="0.2">
      <c r="A54" s="64">
        <v>45110</v>
      </c>
      <c r="B54" s="65" t="s">
        <v>57</v>
      </c>
      <c r="C54" s="66" t="s">
        <v>58</v>
      </c>
      <c r="D54" s="67" t="s">
        <v>7</v>
      </c>
      <c r="E54" s="68">
        <v>600000</v>
      </c>
      <c r="F54" s="69">
        <f t="shared" si="0"/>
        <v>76.027507101795962</v>
      </c>
      <c r="G54" s="37">
        <v>7891.8804899999996</v>
      </c>
    </row>
    <row r="55" spans="1:7" s="7" customFormat="1" x14ac:dyDescent="0.2">
      <c r="A55" s="64">
        <v>45110</v>
      </c>
      <c r="B55" s="65" t="s">
        <v>59</v>
      </c>
      <c r="C55" s="66" t="s">
        <v>16</v>
      </c>
      <c r="D55" s="67" t="s">
        <v>7</v>
      </c>
      <c r="E55" s="68">
        <v>804000</v>
      </c>
      <c r="F55" s="69">
        <f t="shared" si="0"/>
        <v>101.8768595164066</v>
      </c>
      <c r="G55" s="37">
        <v>7891.8804899999996</v>
      </c>
    </row>
    <row r="56" spans="1:7" s="7" customFormat="1" x14ac:dyDescent="0.2">
      <c r="A56" s="64">
        <v>45110</v>
      </c>
      <c r="B56" s="65" t="s">
        <v>60</v>
      </c>
      <c r="C56" s="66" t="s">
        <v>16</v>
      </c>
      <c r="D56" s="67" t="s">
        <v>7</v>
      </c>
      <c r="E56" s="68">
        <v>20000</v>
      </c>
      <c r="F56" s="69">
        <f t="shared" si="0"/>
        <v>2.5342502367265323</v>
      </c>
      <c r="G56" s="37">
        <v>7891.8804899999996</v>
      </c>
    </row>
    <row r="57" spans="1:7" s="7" customFormat="1" x14ac:dyDescent="0.2">
      <c r="A57" s="64">
        <v>45110</v>
      </c>
      <c r="B57" s="65" t="s">
        <v>29</v>
      </c>
      <c r="C57" s="66" t="s">
        <v>61</v>
      </c>
      <c r="D57" s="67" t="s">
        <v>7</v>
      </c>
      <c r="E57" s="68">
        <v>939900</v>
      </c>
      <c r="F57" s="69">
        <f t="shared" si="0"/>
        <v>119.09708987496339</v>
      </c>
      <c r="G57" s="37">
        <v>7891.8804899999996</v>
      </c>
    </row>
    <row r="58" spans="1:7" s="7" customFormat="1" x14ac:dyDescent="0.2">
      <c r="A58" s="64">
        <v>45110</v>
      </c>
      <c r="B58" s="65" t="s">
        <v>29</v>
      </c>
      <c r="C58" s="66" t="s">
        <v>61</v>
      </c>
      <c r="D58" s="67" t="s">
        <v>62</v>
      </c>
      <c r="E58" s="68">
        <v>650700</v>
      </c>
      <c r="F58" s="69">
        <f t="shared" si="0"/>
        <v>82.451831451897732</v>
      </c>
      <c r="G58" s="37">
        <v>7891.8804899999996</v>
      </c>
    </row>
    <row r="59" spans="1:7" s="7" customFormat="1" x14ac:dyDescent="0.2">
      <c r="A59" s="64">
        <v>45110</v>
      </c>
      <c r="B59" s="65" t="s">
        <v>29</v>
      </c>
      <c r="C59" s="66" t="s">
        <v>61</v>
      </c>
      <c r="D59" s="67" t="s">
        <v>31</v>
      </c>
      <c r="E59" s="68">
        <v>939900</v>
      </c>
      <c r="F59" s="69">
        <f t="shared" si="0"/>
        <v>119.09708987496339</v>
      </c>
      <c r="G59" s="37">
        <v>7891.8804899999996</v>
      </c>
    </row>
    <row r="60" spans="1:7" s="7" customFormat="1" x14ac:dyDescent="0.2">
      <c r="A60" s="64">
        <v>45111</v>
      </c>
      <c r="B60" s="65" t="s">
        <v>63</v>
      </c>
      <c r="C60" s="66" t="s">
        <v>36</v>
      </c>
      <c r="D60" s="67" t="s">
        <v>7</v>
      </c>
      <c r="E60" s="68">
        <v>65000</v>
      </c>
      <c r="F60" s="69">
        <f t="shared" si="0"/>
        <v>8.2363132693612293</v>
      </c>
      <c r="G60" s="37">
        <v>7891.8804899999996</v>
      </c>
    </row>
    <row r="61" spans="1:7" s="7" customFormat="1" x14ac:dyDescent="0.2">
      <c r="A61" s="64">
        <v>45111</v>
      </c>
      <c r="B61" s="65" t="s">
        <v>64</v>
      </c>
      <c r="C61" s="66" t="s">
        <v>36</v>
      </c>
      <c r="D61" s="67" t="s">
        <v>7</v>
      </c>
      <c r="E61" s="68">
        <v>10000</v>
      </c>
      <c r="F61" s="69">
        <f t="shared" si="0"/>
        <v>1.2671251183632661</v>
      </c>
      <c r="G61" s="37">
        <v>7891.8804899999996</v>
      </c>
    </row>
    <row r="62" spans="1:7" s="7" customFormat="1" x14ac:dyDescent="0.2">
      <c r="A62" s="64">
        <v>45111</v>
      </c>
      <c r="B62" s="70" t="s">
        <v>65</v>
      </c>
      <c r="C62" s="66" t="s">
        <v>11</v>
      </c>
      <c r="D62" s="67" t="s">
        <v>31</v>
      </c>
      <c r="E62" s="68">
        <v>5000</v>
      </c>
      <c r="F62" s="69">
        <f t="shared" si="0"/>
        <v>0.63356255918163307</v>
      </c>
      <c r="G62" s="37">
        <v>7891.8804899999996</v>
      </c>
    </row>
    <row r="63" spans="1:7" s="7" customFormat="1" x14ac:dyDescent="0.2">
      <c r="A63" s="64">
        <v>45111</v>
      </c>
      <c r="B63" s="65" t="s">
        <v>66</v>
      </c>
      <c r="C63" s="66" t="s">
        <v>13</v>
      </c>
      <c r="D63" s="67" t="s">
        <v>7</v>
      </c>
      <c r="E63" s="68">
        <v>20000</v>
      </c>
      <c r="F63" s="69">
        <f t="shared" si="0"/>
        <v>2.5342502367265323</v>
      </c>
      <c r="G63" s="37">
        <v>7891.8804899999996</v>
      </c>
    </row>
    <row r="64" spans="1:7" s="7" customFormat="1" x14ac:dyDescent="0.2">
      <c r="A64" s="64">
        <v>45111</v>
      </c>
      <c r="B64" s="65" t="s">
        <v>67</v>
      </c>
      <c r="C64" s="66" t="s">
        <v>58</v>
      </c>
      <c r="D64" s="67" t="s">
        <v>7</v>
      </c>
      <c r="E64" s="68">
        <v>9700000</v>
      </c>
      <c r="F64" s="69">
        <f t="shared" si="0"/>
        <v>1229.111364812368</v>
      </c>
      <c r="G64" s="37">
        <v>7891.8804899999996</v>
      </c>
    </row>
    <row r="65" spans="1:7" s="7" customFormat="1" x14ac:dyDescent="0.2">
      <c r="A65" s="64">
        <v>45111</v>
      </c>
      <c r="B65" s="70" t="s">
        <v>68</v>
      </c>
      <c r="C65" s="66" t="s">
        <v>36</v>
      </c>
      <c r="D65" s="67" t="s">
        <v>7</v>
      </c>
      <c r="E65" s="68">
        <v>60000</v>
      </c>
      <c r="F65" s="69">
        <f t="shared" si="0"/>
        <v>7.6027507101795964</v>
      </c>
      <c r="G65" s="37">
        <v>7891.8804899999996</v>
      </c>
    </row>
    <row r="66" spans="1:7" s="7" customFormat="1" x14ac:dyDescent="0.2">
      <c r="A66" s="71">
        <v>45111</v>
      </c>
      <c r="B66" s="70" t="s">
        <v>69</v>
      </c>
      <c r="C66" s="66" t="s">
        <v>11</v>
      </c>
      <c r="D66" s="67" t="s">
        <v>31</v>
      </c>
      <c r="E66" s="72">
        <v>50000</v>
      </c>
      <c r="F66" s="69">
        <f t="shared" si="0"/>
        <v>6.3356255918163304</v>
      </c>
      <c r="G66" s="37">
        <v>7891.8804899999996</v>
      </c>
    </row>
    <row r="67" spans="1:7" s="7" customFormat="1" x14ac:dyDescent="0.2">
      <c r="A67" s="71">
        <v>45112</v>
      </c>
      <c r="B67" s="70" t="s">
        <v>64</v>
      </c>
      <c r="C67" s="66" t="s">
        <v>36</v>
      </c>
      <c r="D67" s="67" t="s">
        <v>7</v>
      </c>
      <c r="E67" s="68">
        <v>10000</v>
      </c>
      <c r="F67" s="69">
        <f t="shared" ref="F67:F127" si="1">E67/G67</f>
        <v>1.2671251183632661</v>
      </c>
      <c r="G67" s="37">
        <v>7891.8804899999996</v>
      </c>
    </row>
    <row r="68" spans="1:7" s="7" customFormat="1" x14ac:dyDescent="0.2">
      <c r="A68" s="73">
        <v>45112</v>
      </c>
      <c r="B68" s="50" t="s">
        <v>70</v>
      </c>
      <c r="C68" s="66" t="s">
        <v>58</v>
      </c>
      <c r="D68" s="67" t="s">
        <v>7</v>
      </c>
      <c r="E68" s="72">
        <v>175000</v>
      </c>
      <c r="F68" s="69">
        <f t="shared" si="1"/>
        <v>22.174689571357156</v>
      </c>
      <c r="G68" s="37">
        <v>7891.8804899999996</v>
      </c>
    </row>
    <row r="69" spans="1:7" s="7" customFormat="1" x14ac:dyDescent="0.2">
      <c r="A69" s="73">
        <v>45112</v>
      </c>
      <c r="B69" s="50" t="s">
        <v>71</v>
      </c>
      <c r="C69" s="66" t="s">
        <v>36</v>
      </c>
      <c r="D69" s="67" t="s">
        <v>7</v>
      </c>
      <c r="E69" s="72">
        <v>60000</v>
      </c>
      <c r="F69" s="69">
        <f t="shared" si="1"/>
        <v>7.6027507101795964</v>
      </c>
      <c r="G69" s="37">
        <v>7891.8804899999996</v>
      </c>
    </row>
    <row r="70" spans="1:7" s="7" customFormat="1" x14ac:dyDescent="0.2">
      <c r="A70" s="73">
        <v>45113</v>
      </c>
      <c r="B70" s="50" t="s">
        <v>72</v>
      </c>
      <c r="C70" s="66" t="s">
        <v>58</v>
      </c>
      <c r="D70" s="67" t="s">
        <v>7</v>
      </c>
      <c r="E70" s="72">
        <v>300000</v>
      </c>
      <c r="F70" s="69">
        <f t="shared" si="1"/>
        <v>38.013753550897981</v>
      </c>
      <c r="G70" s="37">
        <v>7891.8804899999996</v>
      </c>
    </row>
    <row r="71" spans="1:7" s="7" customFormat="1" x14ac:dyDescent="0.2">
      <c r="A71" s="73">
        <v>45113</v>
      </c>
      <c r="B71" s="50" t="s">
        <v>73</v>
      </c>
      <c r="C71" s="66" t="s">
        <v>36</v>
      </c>
      <c r="D71" s="67" t="s">
        <v>7</v>
      </c>
      <c r="E71" s="72">
        <v>20000</v>
      </c>
      <c r="F71" s="69">
        <f t="shared" si="1"/>
        <v>2.5342502367265323</v>
      </c>
      <c r="G71" s="37">
        <v>7891.8804899999996</v>
      </c>
    </row>
    <row r="72" spans="1:7" s="7" customFormat="1" x14ac:dyDescent="0.2">
      <c r="A72" s="73">
        <v>45113</v>
      </c>
      <c r="B72" s="50" t="s">
        <v>74</v>
      </c>
      <c r="C72" s="66" t="s">
        <v>36</v>
      </c>
      <c r="D72" s="67" t="s">
        <v>7</v>
      </c>
      <c r="E72" s="72">
        <v>1024500</v>
      </c>
      <c r="F72" s="69">
        <f t="shared" si="1"/>
        <v>129.81696837631662</v>
      </c>
      <c r="G72" s="37">
        <v>7891.8804899999996</v>
      </c>
    </row>
    <row r="73" spans="1:7" s="7" customFormat="1" x14ac:dyDescent="0.2">
      <c r="A73" s="73">
        <v>45113</v>
      </c>
      <c r="B73" s="50" t="s">
        <v>75</v>
      </c>
      <c r="C73" s="66" t="s">
        <v>36</v>
      </c>
      <c r="D73" s="67" t="s">
        <v>7</v>
      </c>
      <c r="E73" s="72">
        <v>15000</v>
      </c>
      <c r="F73" s="69">
        <f t="shared" si="1"/>
        <v>1.9006876775448991</v>
      </c>
      <c r="G73" s="37">
        <v>7891.8804899999996</v>
      </c>
    </row>
    <row r="74" spans="1:7" s="7" customFormat="1" x14ac:dyDescent="0.2">
      <c r="A74" s="73">
        <v>45113</v>
      </c>
      <c r="B74" s="50" t="s">
        <v>73</v>
      </c>
      <c r="C74" s="66" t="s">
        <v>36</v>
      </c>
      <c r="D74" s="67" t="s">
        <v>7</v>
      </c>
      <c r="E74" s="72">
        <v>20000</v>
      </c>
      <c r="F74" s="69">
        <f t="shared" si="1"/>
        <v>2.5342502367265323</v>
      </c>
      <c r="G74" s="37">
        <v>7891.8804899999996</v>
      </c>
    </row>
    <row r="75" spans="1:7" s="7" customFormat="1" x14ac:dyDescent="0.2">
      <c r="A75" s="73">
        <v>45113</v>
      </c>
      <c r="B75" s="50" t="s">
        <v>76</v>
      </c>
      <c r="C75" s="66" t="s">
        <v>58</v>
      </c>
      <c r="D75" s="67" t="s">
        <v>7</v>
      </c>
      <c r="E75" s="72">
        <v>220000</v>
      </c>
      <c r="F75" s="69">
        <f t="shared" si="1"/>
        <v>27.876752603991854</v>
      </c>
      <c r="G75" s="37">
        <v>7891.8804899999996</v>
      </c>
    </row>
    <row r="76" spans="1:7" s="7" customFormat="1" x14ac:dyDescent="0.2">
      <c r="A76" s="73">
        <v>45114</v>
      </c>
      <c r="B76" s="55" t="s">
        <v>77</v>
      </c>
      <c r="C76" s="66" t="s">
        <v>36</v>
      </c>
      <c r="D76" s="67" t="s">
        <v>7</v>
      </c>
      <c r="E76" s="74">
        <v>331500</v>
      </c>
      <c r="F76" s="69">
        <f t="shared" si="1"/>
        <v>42.005197673742273</v>
      </c>
      <c r="G76" s="37">
        <v>7891.8804899999996</v>
      </c>
    </row>
    <row r="77" spans="1:7" s="7" customFormat="1" x14ac:dyDescent="0.2">
      <c r="A77" s="73">
        <v>45114</v>
      </c>
      <c r="B77" s="55" t="s">
        <v>78</v>
      </c>
      <c r="C77" s="66" t="s">
        <v>58</v>
      </c>
      <c r="D77" s="67" t="s">
        <v>7</v>
      </c>
      <c r="E77" s="75">
        <v>1220000</v>
      </c>
      <c r="F77" s="69">
        <f t="shared" si="1"/>
        <v>154.58926444031846</v>
      </c>
      <c r="G77" s="37">
        <v>7891.8804899999996</v>
      </c>
    </row>
    <row r="78" spans="1:7" s="7" customFormat="1" x14ac:dyDescent="0.2">
      <c r="A78" s="73">
        <v>45114</v>
      </c>
      <c r="B78" s="55" t="s">
        <v>79</v>
      </c>
      <c r="C78" s="66" t="s">
        <v>58</v>
      </c>
      <c r="D78" s="67" t="s">
        <v>7</v>
      </c>
      <c r="E78" s="75">
        <v>24900000</v>
      </c>
      <c r="F78" s="69">
        <f t="shared" si="1"/>
        <v>3155.1415447245327</v>
      </c>
      <c r="G78" s="37">
        <v>7891.8804899999996</v>
      </c>
    </row>
    <row r="79" spans="1:7" s="7" customFormat="1" x14ac:dyDescent="0.2">
      <c r="A79" s="73">
        <v>45114</v>
      </c>
      <c r="B79" s="55" t="s">
        <v>80</v>
      </c>
      <c r="C79" s="66" t="s">
        <v>16</v>
      </c>
      <c r="D79" s="67" t="s">
        <v>7</v>
      </c>
      <c r="E79" s="75">
        <v>1230000</v>
      </c>
      <c r="F79" s="69">
        <f t="shared" si="1"/>
        <v>155.85638955868174</v>
      </c>
      <c r="G79" s="37">
        <v>7891.8804899999996</v>
      </c>
    </row>
    <row r="80" spans="1:7" s="7" customFormat="1" x14ac:dyDescent="0.2">
      <c r="A80" s="73">
        <v>45114</v>
      </c>
      <c r="B80" s="55" t="s">
        <v>81</v>
      </c>
      <c r="C80" s="66" t="s">
        <v>13</v>
      </c>
      <c r="D80" s="67" t="s">
        <v>7</v>
      </c>
      <c r="E80" s="74">
        <v>220000</v>
      </c>
      <c r="F80" s="69">
        <f t="shared" si="1"/>
        <v>27.876752603991854</v>
      </c>
      <c r="G80" s="37">
        <v>7891.8804899999996</v>
      </c>
    </row>
    <row r="81" spans="1:7" s="7" customFormat="1" x14ac:dyDescent="0.2">
      <c r="A81" s="73">
        <v>45114</v>
      </c>
      <c r="B81" s="55" t="s">
        <v>65</v>
      </c>
      <c r="C81" s="66" t="s">
        <v>11</v>
      </c>
      <c r="D81" s="67" t="s">
        <v>7</v>
      </c>
      <c r="E81" s="74">
        <v>50000</v>
      </c>
      <c r="F81" s="69">
        <f t="shared" si="1"/>
        <v>6.3356255918163304</v>
      </c>
      <c r="G81" s="37">
        <v>7891.8804899999996</v>
      </c>
    </row>
    <row r="82" spans="1:7" s="7" customFormat="1" x14ac:dyDescent="0.2">
      <c r="A82" s="73">
        <v>45115</v>
      </c>
      <c r="B82" s="50" t="s">
        <v>82</v>
      </c>
      <c r="C82" s="66" t="s">
        <v>36</v>
      </c>
      <c r="D82" s="67" t="s">
        <v>7</v>
      </c>
      <c r="E82" s="74">
        <v>50000</v>
      </c>
      <c r="F82" s="69">
        <f t="shared" si="1"/>
        <v>6.3356255918163304</v>
      </c>
      <c r="G82" s="37">
        <v>7891.8804899999996</v>
      </c>
    </row>
    <row r="83" spans="1:7" s="7" customFormat="1" x14ac:dyDescent="0.2">
      <c r="A83" s="73">
        <v>45115</v>
      </c>
      <c r="B83" s="50" t="s">
        <v>65</v>
      </c>
      <c r="C83" s="66" t="s">
        <v>11</v>
      </c>
      <c r="D83" s="67" t="s">
        <v>7</v>
      </c>
      <c r="E83" s="74">
        <v>50000</v>
      </c>
      <c r="F83" s="69">
        <f t="shared" si="1"/>
        <v>6.3356255918163304</v>
      </c>
      <c r="G83" s="37">
        <v>7891.8804899999996</v>
      </c>
    </row>
    <row r="84" spans="1:7" s="7" customFormat="1" x14ac:dyDescent="0.2">
      <c r="A84" s="73">
        <v>45115</v>
      </c>
      <c r="B84" s="55" t="s">
        <v>83</v>
      </c>
      <c r="C84" s="66" t="s">
        <v>36</v>
      </c>
      <c r="D84" s="76" t="s">
        <v>7</v>
      </c>
      <c r="E84" s="74">
        <v>5000</v>
      </c>
      <c r="F84" s="69">
        <f t="shared" si="1"/>
        <v>0.63356255918163307</v>
      </c>
      <c r="G84" s="37">
        <v>7891.8804899999996</v>
      </c>
    </row>
    <row r="85" spans="1:7" s="7" customFormat="1" x14ac:dyDescent="0.2">
      <c r="A85" s="73">
        <v>45115</v>
      </c>
      <c r="B85" s="55" t="s">
        <v>84</v>
      </c>
      <c r="C85" s="66" t="s">
        <v>36</v>
      </c>
      <c r="D85" s="76" t="s">
        <v>7</v>
      </c>
      <c r="E85" s="72">
        <v>75000</v>
      </c>
      <c r="F85" s="69">
        <f t="shared" si="1"/>
        <v>9.5034383877244952</v>
      </c>
      <c r="G85" s="37">
        <v>7891.8804899999996</v>
      </c>
    </row>
    <row r="86" spans="1:7" s="7" customFormat="1" x14ac:dyDescent="0.2">
      <c r="A86" s="73">
        <v>45115</v>
      </c>
      <c r="B86" s="55" t="s">
        <v>85</v>
      </c>
      <c r="C86" s="66" t="s">
        <v>86</v>
      </c>
      <c r="D86" s="76" t="s">
        <v>7</v>
      </c>
      <c r="E86" s="72">
        <v>150000</v>
      </c>
      <c r="F86" s="69">
        <f t="shared" si="1"/>
        <v>19.00687677544899</v>
      </c>
      <c r="G86" s="37">
        <v>7891.8804899999996</v>
      </c>
    </row>
    <row r="87" spans="1:7" s="7" customFormat="1" x14ac:dyDescent="0.2">
      <c r="A87" s="73">
        <v>45115</v>
      </c>
      <c r="B87" s="55" t="s">
        <v>87</v>
      </c>
      <c r="C87" s="77" t="s">
        <v>12</v>
      </c>
      <c r="D87" s="78" t="s">
        <v>62</v>
      </c>
      <c r="E87" s="72">
        <v>81000</v>
      </c>
      <c r="F87" s="69">
        <f t="shared" si="1"/>
        <v>10.263713458742455</v>
      </c>
      <c r="G87" s="37">
        <v>7891.8804899999996</v>
      </c>
    </row>
    <row r="88" spans="1:7" s="7" customFormat="1" x14ac:dyDescent="0.2">
      <c r="A88" s="73">
        <v>45115</v>
      </c>
      <c r="B88" s="55" t="s">
        <v>88</v>
      </c>
      <c r="C88" s="66" t="s">
        <v>16</v>
      </c>
      <c r="D88" s="67" t="s">
        <v>62</v>
      </c>
      <c r="E88" s="74">
        <v>480000</v>
      </c>
      <c r="F88" s="69">
        <f t="shared" si="1"/>
        <v>60.822005681436771</v>
      </c>
      <c r="G88" s="37">
        <v>7891.8804899999996</v>
      </c>
    </row>
    <row r="89" spans="1:7" s="7" customFormat="1" x14ac:dyDescent="0.2">
      <c r="A89" s="73">
        <v>45115</v>
      </c>
      <c r="B89" s="55" t="s">
        <v>89</v>
      </c>
      <c r="C89" s="66" t="s">
        <v>86</v>
      </c>
      <c r="D89" s="76" t="s">
        <v>7</v>
      </c>
      <c r="E89" s="74">
        <v>100000</v>
      </c>
      <c r="F89" s="69">
        <f t="shared" si="1"/>
        <v>12.671251183632661</v>
      </c>
      <c r="G89" s="37">
        <v>7891.8804899999996</v>
      </c>
    </row>
    <row r="90" spans="1:7" s="7" customFormat="1" x14ac:dyDescent="0.2">
      <c r="A90" s="73">
        <v>45115</v>
      </c>
      <c r="B90" s="55" t="s">
        <v>90</v>
      </c>
      <c r="C90" s="66" t="s">
        <v>86</v>
      </c>
      <c r="D90" s="76" t="s">
        <v>7</v>
      </c>
      <c r="E90" s="74">
        <v>150000</v>
      </c>
      <c r="F90" s="69">
        <f t="shared" si="1"/>
        <v>19.00687677544899</v>
      </c>
      <c r="G90" s="37">
        <v>7891.8804899999996</v>
      </c>
    </row>
    <row r="91" spans="1:7" s="7" customFormat="1" x14ac:dyDescent="0.2">
      <c r="A91" s="73">
        <v>45117</v>
      </c>
      <c r="B91" s="50" t="s">
        <v>91</v>
      </c>
      <c r="C91" s="66" t="s">
        <v>36</v>
      </c>
      <c r="D91" s="67" t="s">
        <v>7</v>
      </c>
      <c r="E91" s="74">
        <v>25000</v>
      </c>
      <c r="F91" s="69">
        <f t="shared" si="1"/>
        <v>3.1678127959081652</v>
      </c>
      <c r="G91" s="37">
        <v>7891.8804899999996</v>
      </c>
    </row>
    <row r="92" spans="1:7" s="7" customFormat="1" x14ac:dyDescent="0.2">
      <c r="A92" s="73">
        <v>45117</v>
      </c>
      <c r="B92" s="50" t="s">
        <v>92</v>
      </c>
      <c r="C92" s="66" t="s">
        <v>58</v>
      </c>
      <c r="D92" s="67" t="s">
        <v>7</v>
      </c>
      <c r="E92" s="74">
        <v>9178000</v>
      </c>
      <c r="F92" s="69">
        <f t="shared" si="1"/>
        <v>1162.9674336338057</v>
      </c>
      <c r="G92" s="37">
        <v>7891.8804899999996</v>
      </c>
    </row>
    <row r="93" spans="1:7" s="7" customFormat="1" x14ac:dyDescent="0.2">
      <c r="A93" s="73">
        <v>45117</v>
      </c>
      <c r="B93" s="50" t="s">
        <v>29</v>
      </c>
      <c r="C93" s="66" t="s">
        <v>61</v>
      </c>
      <c r="D93" s="67" t="s">
        <v>62</v>
      </c>
      <c r="E93" s="74">
        <v>506100</v>
      </c>
      <c r="F93" s="69">
        <f t="shared" si="1"/>
        <v>64.129202240364904</v>
      </c>
      <c r="G93" s="37">
        <v>7891.8804899999996</v>
      </c>
    </row>
    <row r="94" spans="1:7" s="7" customFormat="1" x14ac:dyDescent="0.2">
      <c r="A94" s="73">
        <v>45117</v>
      </c>
      <c r="B94" s="50" t="s">
        <v>29</v>
      </c>
      <c r="C94" s="66" t="s">
        <v>61</v>
      </c>
      <c r="D94" s="67" t="s">
        <v>7</v>
      </c>
      <c r="E94" s="74">
        <v>795300</v>
      </c>
      <c r="F94" s="69">
        <f t="shared" si="1"/>
        <v>100.77446066343056</v>
      </c>
      <c r="G94" s="37">
        <v>7891.8804899999996</v>
      </c>
    </row>
    <row r="95" spans="1:7" s="7" customFormat="1" x14ac:dyDescent="0.2">
      <c r="A95" s="73">
        <v>45117</v>
      </c>
      <c r="B95" s="50" t="s">
        <v>29</v>
      </c>
      <c r="C95" s="66" t="s">
        <v>61</v>
      </c>
      <c r="D95" s="67" t="s">
        <v>31</v>
      </c>
      <c r="E95" s="74">
        <v>1012500</v>
      </c>
      <c r="F95" s="69">
        <f t="shared" si="1"/>
        <v>128.29641823428071</v>
      </c>
      <c r="G95" s="37">
        <v>7891.8804899999996</v>
      </c>
    </row>
    <row r="96" spans="1:7" s="7" customFormat="1" x14ac:dyDescent="0.2">
      <c r="A96" s="73">
        <v>45117</v>
      </c>
      <c r="B96" s="50" t="s">
        <v>93</v>
      </c>
      <c r="C96" s="66" t="s">
        <v>15</v>
      </c>
      <c r="D96" s="76" t="s">
        <v>94</v>
      </c>
      <c r="E96" s="74">
        <v>500000</v>
      </c>
      <c r="F96" s="69">
        <f t="shared" si="1"/>
        <v>63.356255918163306</v>
      </c>
      <c r="G96" s="37">
        <v>7891.8804899999996</v>
      </c>
    </row>
    <row r="97" spans="1:7" s="7" customFormat="1" x14ac:dyDescent="0.2">
      <c r="A97" s="73">
        <v>45117</v>
      </c>
      <c r="B97" s="50" t="s">
        <v>95</v>
      </c>
      <c r="C97" s="66" t="s">
        <v>16</v>
      </c>
      <c r="D97" s="67" t="s">
        <v>31</v>
      </c>
      <c r="E97" s="74">
        <v>10000</v>
      </c>
      <c r="F97" s="69">
        <f t="shared" si="1"/>
        <v>1.2671251183632661</v>
      </c>
      <c r="G97" s="37">
        <v>7891.8804899999996</v>
      </c>
    </row>
    <row r="98" spans="1:7" s="7" customFormat="1" x14ac:dyDescent="0.2">
      <c r="A98" s="73">
        <v>45118</v>
      </c>
      <c r="B98" s="50" t="s">
        <v>96</v>
      </c>
      <c r="C98" s="79" t="s">
        <v>12</v>
      </c>
      <c r="D98" s="67" t="s">
        <v>31</v>
      </c>
      <c r="E98" s="74">
        <v>70000</v>
      </c>
      <c r="F98" s="69">
        <f t="shared" si="1"/>
        <v>8.8698758285428632</v>
      </c>
      <c r="G98" s="37">
        <v>7891.8804899999996</v>
      </c>
    </row>
    <row r="99" spans="1:7" s="7" customFormat="1" x14ac:dyDescent="0.2">
      <c r="A99" s="73">
        <v>45118</v>
      </c>
      <c r="B99" s="50" t="s">
        <v>97</v>
      </c>
      <c r="C99" s="79" t="s">
        <v>36</v>
      </c>
      <c r="D99" s="76" t="s">
        <v>7</v>
      </c>
      <c r="E99" s="74">
        <v>45000</v>
      </c>
      <c r="F99" s="69">
        <f t="shared" si="1"/>
        <v>5.7020630326346975</v>
      </c>
      <c r="G99" s="37">
        <v>7891.8804899999996</v>
      </c>
    </row>
    <row r="100" spans="1:7" s="7" customFormat="1" x14ac:dyDescent="0.2">
      <c r="A100" s="73">
        <v>45119</v>
      </c>
      <c r="B100" s="50" t="s">
        <v>54</v>
      </c>
      <c r="C100" s="79" t="s">
        <v>15</v>
      </c>
      <c r="D100" s="76" t="s">
        <v>94</v>
      </c>
      <c r="E100" s="74">
        <v>240000</v>
      </c>
      <c r="F100" s="69">
        <f t="shared" si="1"/>
        <v>30.411002840718385</v>
      </c>
      <c r="G100" s="37">
        <v>7891.8804899999996</v>
      </c>
    </row>
    <row r="101" spans="1:7" s="7" customFormat="1" x14ac:dyDescent="0.2">
      <c r="A101" s="73">
        <v>45119</v>
      </c>
      <c r="B101" s="50" t="s">
        <v>98</v>
      </c>
      <c r="C101" s="79" t="s">
        <v>16</v>
      </c>
      <c r="D101" s="76" t="s">
        <v>62</v>
      </c>
      <c r="E101" s="74">
        <v>20000</v>
      </c>
      <c r="F101" s="69">
        <f t="shared" si="1"/>
        <v>2.5342502367265323</v>
      </c>
      <c r="G101" s="37">
        <v>7891.8804899999996</v>
      </c>
    </row>
    <row r="102" spans="1:7" s="7" customFormat="1" x14ac:dyDescent="0.2">
      <c r="A102" s="73">
        <v>45119</v>
      </c>
      <c r="B102" s="80" t="s">
        <v>59</v>
      </c>
      <c r="C102" s="79" t="s">
        <v>16</v>
      </c>
      <c r="D102" s="76" t="s">
        <v>7</v>
      </c>
      <c r="E102" s="81">
        <v>240000</v>
      </c>
      <c r="F102" s="69">
        <f t="shared" si="1"/>
        <v>30.411002840718385</v>
      </c>
      <c r="G102" s="37">
        <v>7891.8804899999996</v>
      </c>
    </row>
    <row r="103" spans="1:7" s="7" customFormat="1" x14ac:dyDescent="0.2">
      <c r="A103" s="73">
        <v>45119</v>
      </c>
      <c r="B103" s="80" t="s">
        <v>65</v>
      </c>
      <c r="C103" s="66" t="s">
        <v>11</v>
      </c>
      <c r="D103" s="76" t="s">
        <v>7</v>
      </c>
      <c r="E103" s="81">
        <v>70000</v>
      </c>
      <c r="F103" s="69">
        <f t="shared" si="1"/>
        <v>8.8698758285428632</v>
      </c>
      <c r="G103" s="37">
        <v>7891.8804899999996</v>
      </c>
    </row>
    <row r="104" spans="1:7" s="7" customFormat="1" x14ac:dyDescent="0.2">
      <c r="A104" s="73">
        <v>45119</v>
      </c>
      <c r="B104" s="80" t="s">
        <v>65</v>
      </c>
      <c r="C104" s="66" t="s">
        <v>11</v>
      </c>
      <c r="D104" s="76" t="s">
        <v>62</v>
      </c>
      <c r="E104" s="81">
        <v>70000</v>
      </c>
      <c r="F104" s="69">
        <f t="shared" si="1"/>
        <v>8.8698758285428632</v>
      </c>
      <c r="G104" s="37">
        <v>7891.8804899999996</v>
      </c>
    </row>
    <row r="105" spans="1:7" s="7" customFormat="1" x14ac:dyDescent="0.2">
      <c r="A105" s="73">
        <v>45120</v>
      </c>
      <c r="B105" s="80" t="s">
        <v>99</v>
      </c>
      <c r="C105" s="79" t="s">
        <v>36</v>
      </c>
      <c r="D105" s="76" t="s">
        <v>7</v>
      </c>
      <c r="E105" s="81">
        <v>270000</v>
      </c>
      <c r="F105" s="69">
        <f t="shared" si="1"/>
        <v>34.212378195808185</v>
      </c>
      <c r="G105" s="37">
        <v>7891.8804899999996</v>
      </c>
    </row>
    <row r="106" spans="1:7" s="7" customFormat="1" x14ac:dyDescent="0.2">
      <c r="A106" s="82">
        <v>45120</v>
      </c>
      <c r="B106" s="83" t="s">
        <v>100</v>
      </c>
      <c r="C106" s="66" t="s">
        <v>16</v>
      </c>
      <c r="D106" s="67" t="s">
        <v>7</v>
      </c>
      <c r="E106" s="84">
        <v>10000</v>
      </c>
      <c r="F106" s="69">
        <f t="shared" si="1"/>
        <v>1.2671251183632661</v>
      </c>
      <c r="G106" s="37">
        <v>7891.8804899999996</v>
      </c>
    </row>
    <row r="107" spans="1:7" s="7" customFormat="1" x14ac:dyDescent="0.2">
      <c r="A107" s="82">
        <v>45120</v>
      </c>
      <c r="B107" s="83" t="s">
        <v>101</v>
      </c>
      <c r="C107" s="66" t="s">
        <v>36</v>
      </c>
      <c r="D107" s="67" t="s">
        <v>7</v>
      </c>
      <c r="E107" s="84">
        <v>120000</v>
      </c>
      <c r="F107" s="69">
        <f t="shared" si="1"/>
        <v>15.205501420359193</v>
      </c>
      <c r="G107" s="37">
        <v>7891.8804899999996</v>
      </c>
    </row>
    <row r="108" spans="1:7" s="7" customFormat="1" x14ac:dyDescent="0.2">
      <c r="A108" s="82">
        <v>45120</v>
      </c>
      <c r="B108" s="83" t="s">
        <v>102</v>
      </c>
      <c r="C108" s="66" t="s">
        <v>13</v>
      </c>
      <c r="D108" s="67" t="s">
        <v>7</v>
      </c>
      <c r="E108" s="84">
        <v>60000</v>
      </c>
      <c r="F108" s="69">
        <f t="shared" si="1"/>
        <v>7.6027507101795964</v>
      </c>
      <c r="G108" s="37">
        <v>7891.8804899999996</v>
      </c>
    </row>
    <row r="109" spans="1:7" s="7" customFormat="1" x14ac:dyDescent="0.2">
      <c r="A109" s="82">
        <v>45121</v>
      </c>
      <c r="B109" s="83" t="s">
        <v>103</v>
      </c>
      <c r="C109" s="66" t="s">
        <v>12</v>
      </c>
      <c r="D109" s="67" t="s">
        <v>104</v>
      </c>
      <c r="E109" s="84">
        <v>60000</v>
      </c>
      <c r="F109" s="69">
        <f t="shared" si="1"/>
        <v>7.6027507101795964</v>
      </c>
      <c r="G109" s="37">
        <v>7891.8804899999996</v>
      </c>
    </row>
    <row r="110" spans="1:7" s="7" customFormat="1" x14ac:dyDescent="0.2">
      <c r="A110" s="82">
        <v>45121</v>
      </c>
      <c r="B110" s="83" t="s">
        <v>105</v>
      </c>
      <c r="C110" s="66" t="s">
        <v>61</v>
      </c>
      <c r="D110" s="67" t="s">
        <v>62</v>
      </c>
      <c r="E110" s="84">
        <v>216900</v>
      </c>
      <c r="F110" s="69">
        <f t="shared" si="1"/>
        <v>27.483943817299242</v>
      </c>
      <c r="G110" s="37">
        <v>7891.8804899999996</v>
      </c>
    </row>
    <row r="111" spans="1:7" s="7" customFormat="1" x14ac:dyDescent="0.2">
      <c r="A111" s="82">
        <v>45121</v>
      </c>
      <c r="B111" s="83" t="s">
        <v>29</v>
      </c>
      <c r="C111" s="66" t="s">
        <v>61</v>
      </c>
      <c r="D111" s="67" t="s">
        <v>7</v>
      </c>
      <c r="E111" s="84">
        <v>216900</v>
      </c>
      <c r="F111" s="69">
        <f t="shared" si="1"/>
        <v>27.483943817299242</v>
      </c>
      <c r="G111" s="37">
        <v>7891.8804899999996</v>
      </c>
    </row>
    <row r="112" spans="1:7" s="7" customFormat="1" x14ac:dyDescent="0.2">
      <c r="A112" s="82">
        <v>45121</v>
      </c>
      <c r="B112" s="83" t="s">
        <v>65</v>
      </c>
      <c r="C112" s="66" t="s">
        <v>11</v>
      </c>
      <c r="D112" s="67" t="s">
        <v>31</v>
      </c>
      <c r="E112" s="84">
        <v>30000</v>
      </c>
      <c r="F112" s="69">
        <f t="shared" si="1"/>
        <v>3.8013753550897982</v>
      </c>
      <c r="G112" s="37">
        <v>7891.8804899999996</v>
      </c>
    </row>
    <row r="113" spans="1:7" s="7" customFormat="1" x14ac:dyDescent="0.2">
      <c r="A113" s="85">
        <v>45121</v>
      </c>
      <c r="B113" s="83" t="s">
        <v>59</v>
      </c>
      <c r="C113" s="66" t="s">
        <v>16</v>
      </c>
      <c r="D113" s="67" t="s">
        <v>31</v>
      </c>
      <c r="E113" s="84">
        <v>240000</v>
      </c>
      <c r="F113" s="69">
        <f t="shared" si="1"/>
        <v>30.411002840718385</v>
      </c>
      <c r="G113" s="37">
        <v>7891.8804899999996</v>
      </c>
    </row>
    <row r="114" spans="1:7" s="7" customFormat="1" x14ac:dyDescent="0.2">
      <c r="A114" s="85">
        <v>45121</v>
      </c>
      <c r="B114" s="39" t="s">
        <v>106</v>
      </c>
      <c r="C114" s="66" t="s">
        <v>12</v>
      </c>
      <c r="D114" s="67" t="s">
        <v>31</v>
      </c>
      <c r="E114" s="86">
        <v>50000</v>
      </c>
      <c r="F114" s="69">
        <f t="shared" si="1"/>
        <v>6.3356255918163304</v>
      </c>
      <c r="G114" s="37">
        <v>7891.8804899999996</v>
      </c>
    </row>
    <row r="115" spans="1:7" s="7" customFormat="1" x14ac:dyDescent="0.2">
      <c r="A115" s="64">
        <v>45122</v>
      </c>
      <c r="B115" s="65" t="s">
        <v>106</v>
      </c>
      <c r="C115" s="66" t="s">
        <v>12</v>
      </c>
      <c r="D115" s="67" t="s">
        <v>7</v>
      </c>
      <c r="E115" s="68">
        <v>30000</v>
      </c>
      <c r="F115" s="69">
        <f t="shared" si="1"/>
        <v>3.8013753550897982</v>
      </c>
      <c r="G115" s="37">
        <v>7891.8804899999996</v>
      </c>
    </row>
    <row r="116" spans="1:7" s="7" customFormat="1" x14ac:dyDescent="0.2">
      <c r="A116" s="64">
        <v>45122</v>
      </c>
      <c r="B116" s="65" t="s">
        <v>107</v>
      </c>
      <c r="C116" s="66" t="s">
        <v>15</v>
      </c>
      <c r="D116" s="67" t="s">
        <v>94</v>
      </c>
      <c r="E116" s="68">
        <v>310000</v>
      </c>
      <c r="F116" s="69">
        <f t="shared" si="1"/>
        <v>39.280878669261249</v>
      </c>
      <c r="G116" s="37">
        <v>7891.8804899999996</v>
      </c>
    </row>
    <row r="117" spans="1:7" s="7" customFormat="1" x14ac:dyDescent="0.2">
      <c r="A117" s="64">
        <v>45122</v>
      </c>
      <c r="B117" s="65" t="s">
        <v>108</v>
      </c>
      <c r="C117" s="66" t="s">
        <v>36</v>
      </c>
      <c r="D117" s="67" t="s">
        <v>7</v>
      </c>
      <c r="E117" s="68">
        <v>180000</v>
      </c>
      <c r="F117" s="69">
        <f t="shared" si="1"/>
        <v>22.80825213053879</v>
      </c>
      <c r="G117" s="37">
        <v>7891.8804899999996</v>
      </c>
    </row>
    <row r="118" spans="1:7" s="7" customFormat="1" x14ac:dyDescent="0.2">
      <c r="A118" s="64">
        <v>45122</v>
      </c>
      <c r="B118" s="65" t="s">
        <v>109</v>
      </c>
      <c r="C118" s="66" t="s">
        <v>86</v>
      </c>
      <c r="D118" s="67" t="s">
        <v>7</v>
      </c>
      <c r="E118" s="68">
        <v>40000</v>
      </c>
      <c r="F118" s="69">
        <f t="shared" si="1"/>
        <v>5.0685004734530645</v>
      </c>
      <c r="G118" s="37">
        <v>7891.8804899999996</v>
      </c>
    </row>
    <row r="119" spans="1:7" s="7" customFormat="1" x14ac:dyDescent="0.2">
      <c r="A119" s="64">
        <v>45122</v>
      </c>
      <c r="B119" s="65" t="s">
        <v>110</v>
      </c>
      <c r="C119" s="66" t="s">
        <v>16</v>
      </c>
      <c r="D119" s="67" t="s">
        <v>31</v>
      </c>
      <c r="E119" s="68">
        <v>10000</v>
      </c>
      <c r="F119" s="69">
        <f t="shared" si="1"/>
        <v>1.2671251183632661</v>
      </c>
      <c r="G119" s="37">
        <v>7891.8804899999996</v>
      </c>
    </row>
    <row r="120" spans="1:7" s="7" customFormat="1" x14ac:dyDescent="0.2">
      <c r="A120" s="64">
        <v>45123</v>
      </c>
      <c r="B120" s="65" t="s">
        <v>107</v>
      </c>
      <c r="C120" s="66" t="s">
        <v>15</v>
      </c>
      <c r="D120" s="67" t="s">
        <v>94</v>
      </c>
      <c r="E120" s="68">
        <v>215000</v>
      </c>
      <c r="F120" s="69">
        <f t="shared" si="1"/>
        <v>27.24319004481022</v>
      </c>
      <c r="G120" s="37">
        <v>7891.8804899999996</v>
      </c>
    </row>
    <row r="121" spans="1:7" s="7" customFormat="1" x14ac:dyDescent="0.2">
      <c r="A121" s="64">
        <v>45124</v>
      </c>
      <c r="B121" s="65" t="s">
        <v>111</v>
      </c>
      <c r="C121" s="66" t="s">
        <v>58</v>
      </c>
      <c r="D121" s="67" t="s">
        <v>7</v>
      </c>
      <c r="E121" s="68">
        <v>300000</v>
      </c>
      <c r="F121" s="69">
        <f t="shared" si="1"/>
        <v>38.013753550897981</v>
      </c>
      <c r="G121" s="37">
        <v>7891.8804899999996</v>
      </c>
    </row>
    <row r="122" spans="1:7" s="7" customFormat="1" x14ac:dyDescent="0.2">
      <c r="A122" s="64">
        <v>45124</v>
      </c>
      <c r="B122" s="65" t="s">
        <v>112</v>
      </c>
      <c r="C122" s="66" t="s">
        <v>58</v>
      </c>
      <c r="D122" s="67" t="s">
        <v>7</v>
      </c>
      <c r="E122" s="68">
        <v>1050000</v>
      </c>
      <c r="F122" s="69">
        <f t="shared" si="1"/>
        <v>133.04813742814295</v>
      </c>
      <c r="G122" s="37">
        <v>7891.8804899999996</v>
      </c>
    </row>
    <row r="123" spans="1:7" s="7" customFormat="1" x14ac:dyDescent="0.2">
      <c r="A123" s="64">
        <v>45124</v>
      </c>
      <c r="B123" s="65" t="s">
        <v>113</v>
      </c>
      <c r="C123" s="66" t="s">
        <v>16</v>
      </c>
      <c r="D123" s="67" t="s">
        <v>31</v>
      </c>
      <c r="E123" s="68">
        <v>240000</v>
      </c>
      <c r="F123" s="69">
        <f t="shared" si="1"/>
        <v>30.411002840718385</v>
      </c>
      <c r="G123" s="37">
        <v>7891.8804899999996</v>
      </c>
    </row>
    <row r="124" spans="1:7" s="7" customFormat="1" x14ac:dyDescent="0.2">
      <c r="A124" s="64">
        <v>45125</v>
      </c>
      <c r="B124" s="65" t="s">
        <v>114</v>
      </c>
      <c r="C124" s="66" t="s">
        <v>16</v>
      </c>
      <c r="D124" s="67" t="s">
        <v>31</v>
      </c>
      <c r="E124" s="68">
        <v>10000</v>
      </c>
      <c r="F124" s="69">
        <f t="shared" si="1"/>
        <v>1.2671251183632661</v>
      </c>
      <c r="G124" s="37">
        <v>7891.8804899999996</v>
      </c>
    </row>
    <row r="125" spans="1:7" s="7" customFormat="1" x14ac:dyDescent="0.2">
      <c r="A125" s="87">
        <v>45138</v>
      </c>
      <c r="B125" s="88" t="s">
        <v>115</v>
      </c>
      <c r="C125" s="66" t="s">
        <v>16</v>
      </c>
      <c r="D125" s="67" t="s">
        <v>7</v>
      </c>
      <c r="E125" s="89">
        <v>120000</v>
      </c>
      <c r="F125" s="69">
        <f t="shared" si="1"/>
        <v>15.205501420359193</v>
      </c>
      <c r="G125" s="37">
        <v>7891.8804899999996</v>
      </c>
    </row>
    <row r="126" spans="1:7" s="7" customFormat="1" x14ac:dyDescent="0.2">
      <c r="A126" s="87">
        <v>45138</v>
      </c>
      <c r="B126" s="88" t="s">
        <v>115</v>
      </c>
      <c r="C126" s="66" t="s">
        <v>16</v>
      </c>
      <c r="D126" s="67" t="s">
        <v>31</v>
      </c>
      <c r="E126" s="89">
        <v>240000</v>
      </c>
      <c r="F126" s="69">
        <f t="shared" si="1"/>
        <v>30.411002840718385</v>
      </c>
      <c r="G126" s="37">
        <v>7891.8804899999996</v>
      </c>
    </row>
    <row r="127" spans="1:7" s="7" customFormat="1" ht="13.5" thickBot="1" x14ac:dyDescent="0.25">
      <c r="A127" s="90">
        <v>45138</v>
      </c>
      <c r="B127" s="91" t="s">
        <v>115</v>
      </c>
      <c r="C127" s="92" t="s">
        <v>16</v>
      </c>
      <c r="D127" s="93" t="s">
        <v>104</v>
      </c>
      <c r="E127" s="94">
        <v>1265000</v>
      </c>
      <c r="F127" s="95">
        <f t="shared" si="1"/>
        <v>160.29132747295316</v>
      </c>
      <c r="G127" s="96">
        <v>7891.8804899999996</v>
      </c>
    </row>
    <row r="128" spans="1:7" s="7" customFormat="1" x14ac:dyDescent="0.2">
      <c r="A128" s="64">
        <v>45145</v>
      </c>
      <c r="B128" s="65" t="s">
        <v>116</v>
      </c>
      <c r="C128" s="97" t="s">
        <v>117</v>
      </c>
      <c r="D128" s="98" t="s">
        <v>7</v>
      </c>
      <c r="E128" s="68">
        <v>140000</v>
      </c>
      <c r="F128" s="69">
        <f>+E128/G128</f>
        <v>16.650821091176905</v>
      </c>
      <c r="G128" s="37">
        <v>8407.9937699999991</v>
      </c>
    </row>
    <row r="129" spans="1:7" s="7" customFormat="1" x14ac:dyDescent="0.2">
      <c r="A129" s="64">
        <v>45166</v>
      </c>
      <c r="B129" s="65" t="s">
        <v>29</v>
      </c>
      <c r="C129" s="97" t="s">
        <v>61</v>
      </c>
      <c r="D129" s="98" t="s">
        <v>32</v>
      </c>
      <c r="E129" s="40">
        <v>770000</v>
      </c>
      <c r="F129" s="69">
        <f t="shared" ref="F129:F145" si="2">+E129/G129</f>
        <v>91.579516001472967</v>
      </c>
      <c r="G129" s="37">
        <v>8407.9937699999991</v>
      </c>
    </row>
    <row r="130" spans="1:7" s="7" customFormat="1" x14ac:dyDescent="0.2">
      <c r="A130" s="64">
        <v>45166</v>
      </c>
      <c r="B130" s="65" t="s">
        <v>29</v>
      </c>
      <c r="C130" s="97" t="s">
        <v>61</v>
      </c>
      <c r="D130" s="98" t="s">
        <v>118</v>
      </c>
      <c r="E130" s="40">
        <v>770000</v>
      </c>
      <c r="F130" s="69">
        <f t="shared" si="2"/>
        <v>91.579516001472967</v>
      </c>
      <c r="G130" s="37">
        <v>8407.9937699999991</v>
      </c>
    </row>
    <row r="131" spans="1:7" s="7" customFormat="1" x14ac:dyDescent="0.2">
      <c r="A131" s="64">
        <v>45166</v>
      </c>
      <c r="B131" s="65" t="s">
        <v>119</v>
      </c>
      <c r="C131" s="97" t="s">
        <v>58</v>
      </c>
      <c r="D131" s="98" t="s">
        <v>118</v>
      </c>
      <c r="E131" s="40">
        <v>203000</v>
      </c>
      <c r="F131" s="69">
        <f t="shared" si="2"/>
        <v>24.14369058220651</v>
      </c>
      <c r="G131" s="37">
        <v>8407.9937699999991</v>
      </c>
    </row>
    <row r="132" spans="1:7" s="7" customFormat="1" x14ac:dyDescent="0.2">
      <c r="A132" s="64">
        <v>45166</v>
      </c>
      <c r="B132" s="65" t="s">
        <v>103</v>
      </c>
      <c r="C132" s="97" t="s">
        <v>12</v>
      </c>
      <c r="D132" s="98" t="s">
        <v>118</v>
      </c>
      <c r="E132" s="40">
        <v>50000</v>
      </c>
      <c r="F132" s="69">
        <f t="shared" si="2"/>
        <v>5.9467218182774655</v>
      </c>
      <c r="G132" s="37">
        <v>8407.9937699999991</v>
      </c>
    </row>
    <row r="133" spans="1:7" s="7" customFormat="1" x14ac:dyDescent="0.2">
      <c r="A133" s="64">
        <v>45166</v>
      </c>
      <c r="B133" s="65" t="s">
        <v>103</v>
      </c>
      <c r="C133" s="97" t="s">
        <v>12</v>
      </c>
      <c r="D133" s="98" t="s">
        <v>32</v>
      </c>
      <c r="E133" s="40">
        <v>50000</v>
      </c>
      <c r="F133" s="69">
        <f t="shared" si="2"/>
        <v>5.9467218182774655</v>
      </c>
      <c r="G133" s="37">
        <v>8407.9937699999991</v>
      </c>
    </row>
    <row r="134" spans="1:7" s="7" customFormat="1" x14ac:dyDescent="0.2">
      <c r="A134" s="64">
        <v>45167</v>
      </c>
      <c r="B134" s="65" t="s">
        <v>120</v>
      </c>
      <c r="C134" s="97" t="s">
        <v>117</v>
      </c>
      <c r="D134" s="98" t="s">
        <v>7</v>
      </c>
      <c r="E134" s="99">
        <v>30000</v>
      </c>
      <c r="F134" s="69">
        <f t="shared" si="2"/>
        <v>3.5680330909664795</v>
      </c>
      <c r="G134" s="37">
        <v>8407.9937699999991</v>
      </c>
    </row>
    <row r="135" spans="1:7" s="7" customFormat="1" x14ac:dyDescent="0.2">
      <c r="A135" s="64">
        <v>45167</v>
      </c>
      <c r="B135" s="65" t="s">
        <v>121</v>
      </c>
      <c r="C135" s="97" t="s">
        <v>122</v>
      </c>
      <c r="D135" s="98" t="s">
        <v>104</v>
      </c>
      <c r="E135" s="99">
        <v>41000</v>
      </c>
      <c r="F135" s="69">
        <f t="shared" si="2"/>
        <v>4.8763118909875223</v>
      </c>
      <c r="G135" s="37">
        <v>8407.9937699999991</v>
      </c>
    </row>
    <row r="136" spans="1:7" s="7" customFormat="1" x14ac:dyDescent="0.2">
      <c r="A136" s="64">
        <v>45168</v>
      </c>
      <c r="B136" s="65" t="s">
        <v>123</v>
      </c>
      <c r="C136" s="97" t="s">
        <v>122</v>
      </c>
      <c r="D136" s="98" t="s">
        <v>7</v>
      </c>
      <c r="E136" s="68">
        <v>50000</v>
      </c>
      <c r="F136" s="69">
        <f t="shared" si="2"/>
        <v>5.9467218182774655</v>
      </c>
      <c r="G136" s="37">
        <v>8407.9937699999991</v>
      </c>
    </row>
    <row r="137" spans="1:7" s="7" customFormat="1" x14ac:dyDescent="0.2">
      <c r="A137" s="64">
        <v>45168</v>
      </c>
      <c r="B137" s="65" t="s">
        <v>123</v>
      </c>
      <c r="C137" s="97" t="s">
        <v>122</v>
      </c>
      <c r="D137" s="98" t="s">
        <v>118</v>
      </c>
      <c r="E137" s="68">
        <v>50000</v>
      </c>
      <c r="F137" s="69">
        <f t="shared" si="2"/>
        <v>5.9467218182774655</v>
      </c>
      <c r="G137" s="37">
        <v>8407.9937699999991</v>
      </c>
    </row>
    <row r="138" spans="1:7" s="7" customFormat="1" x14ac:dyDescent="0.2">
      <c r="A138" s="64">
        <v>45168</v>
      </c>
      <c r="B138" s="65" t="s">
        <v>103</v>
      </c>
      <c r="C138" s="97" t="s">
        <v>12</v>
      </c>
      <c r="D138" s="98" t="s">
        <v>118</v>
      </c>
      <c r="E138" s="68">
        <v>31000</v>
      </c>
      <c r="F138" s="69">
        <f t="shared" si="2"/>
        <v>3.6869675273320288</v>
      </c>
      <c r="G138" s="37">
        <v>8407.9937699999991</v>
      </c>
    </row>
    <row r="139" spans="1:7" s="7" customFormat="1" x14ac:dyDescent="0.2">
      <c r="A139" s="64">
        <v>45168</v>
      </c>
      <c r="B139" s="65" t="s">
        <v>124</v>
      </c>
      <c r="C139" s="97" t="s">
        <v>117</v>
      </c>
      <c r="D139" s="98" t="s">
        <v>7</v>
      </c>
      <c r="E139" s="72">
        <v>695000</v>
      </c>
      <c r="F139" s="69">
        <f t="shared" si="2"/>
        <v>82.659433274056781</v>
      </c>
      <c r="G139" s="37">
        <v>8407.9937699999991</v>
      </c>
    </row>
    <row r="140" spans="1:7" s="7" customFormat="1" x14ac:dyDescent="0.2">
      <c r="A140" s="64">
        <v>45168</v>
      </c>
      <c r="B140" s="65" t="s">
        <v>125</v>
      </c>
      <c r="C140" s="97" t="s">
        <v>15</v>
      </c>
      <c r="D140" s="98" t="s">
        <v>94</v>
      </c>
      <c r="E140" s="72">
        <v>500000</v>
      </c>
      <c r="F140" s="69">
        <f t="shared" si="2"/>
        <v>59.467218182774658</v>
      </c>
      <c r="G140" s="37">
        <v>8407.9937699999991</v>
      </c>
    </row>
    <row r="141" spans="1:7" s="7" customFormat="1" x14ac:dyDescent="0.2">
      <c r="A141" s="64">
        <v>45169</v>
      </c>
      <c r="B141" s="65" t="s">
        <v>125</v>
      </c>
      <c r="C141" s="97" t="s">
        <v>15</v>
      </c>
      <c r="D141" s="98" t="s">
        <v>94</v>
      </c>
      <c r="E141" s="72">
        <v>360000</v>
      </c>
      <c r="F141" s="69">
        <f t="shared" si="2"/>
        <v>42.816397091597757</v>
      </c>
      <c r="G141" s="37">
        <v>8407.9937699999991</v>
      </c>
    </row>
    <row r="142" spans="1:7" s="7" customFormat="1" x14ac:dyDescent="0.2">
      <c r="A142" s="64">
        <v>45169</v>
      </c>
      <c r="B142" s="65" t="s">
        <v>126</v>
      </c>
      <c r="C142" s="97" t="s">
        <v>16</v>
      </c>
      <c r="D142" s="98" t="s">
        <v>118</v>
      </c>
      <c r="E142" s="72">
        <v>120000</v>
      </c>
      <c r="F142" s="69">
        <f t="shared" si="2"/>
        <v>14.272132363865918</v>
      </c>
      <c r="G142" s="37">
        <v>8407.9937699999991</v>
      </c>
    </row>
    <row r="143" spans="1:7" s="7" customFormat="1" x14ac:dyDescent="0.2">
      <c r="A143" s="64">
        <v>45169</v>
      </c>
      <c r="B143" s="65" t="s">
        <v>126</v>
      </c>
      <c r="C143" s="97" t="s">
        <v>16</v>
      </c>
      <c r="D143" s="98" t="s">
        <v>104</v>
      </c>
      <c r="E143" s="72">
        <v>106000</v>
      </c>
      <c r="F143" s="69">
        <f t="shared" si="2"/>
        <v>12.607050254748227</v>
      </c>
      <c r="G143" s="37">
        <v>8407.9937699999991</v>
      </c>
    </row>
    <row r="144" spans="1:7" s="7" customFormat="1" x14ac:dyDescent="0.2">
      <c r="A144" s="64">
        <v>45169</v>
      </c>
      <c r="B144" s="65" t="s">
        <v>126</v>
      </c>
      <c r="C144" s="97" t="s">
        <v>16</v>
      </c>
      <c r="D144" s="98" t="s">
        <v>7</v>
      </c>
      <c r="E144" s="72">
        <v>80000</v>
      </c>
      <c r="F144" s="69">
        <f t="shared" si="2"/>
        <v>9.5147549092439458</v>
      </c>
      <c r="G144" s="37">
        <v>8407.9937699999991</v>
      </c>
    </row>
    <row r="145" spans="1:7" s="7" customFormat="1" ht="13.5" thickBot="1" x14ac:dyDescent="0.25">
      <c r="A145" s="90">
        <v>45169</v>
      </c>
      <c r="B145" s="91" t="s">
        <v>126</v>
      </c>
      <c r="C145" s="100" t="s">
        <v>16</v>
      </c>
      <c r="D145" s="101" t="s">
        <v>118</v>
      </c>
      <c r="E145" s="102">
        <v>110000</v>
      </c>
      <c r="F145" s="95">
        <f t="shared" si="2"/>
        <v>13.082788000210424</v>
      </c>
      <c r="G145" s="96">
        <v>8407.9937699999991</v>
      </c>
    </row>
    <row r="146" spans="1:7" s="7" customFormat="1" x14ac:dyDescent="0.2">
      <c r="A146" s="103">
        <v>45170</v>
      </c>
      <c r="B146" s="104" t="s">
        <v>127</v>
      </c>
      <c r="C146" s="11" t="s">
        <v>13</v>
      </c>
      <c r="D146" s="12" t="s">
        <v>7</v>
      </c>
      <c r="E146" s="13">
        <v>60000</v>
      </c>
      <c r="F146" s="14">
        <f>E146/G146</f>
        <v>6.9757795087427956</v>
      </c>
      <c r="G146" s="15">
        <v>8601.1892900000003</v>
      </c>
    </row>
    <row r="147" spans="1:7" s="7" customFormat="1" x14ac:dyDescent="0.2">
      <c r="A147" s="103">
        <v>45170</v>
      </c>
      <c r="B147" s="104" t="s">
        <v>128</v>
      </c>
      <c r="C147" s="11" t="s">
        <v>15</v>
      </c>
      <c r="D147" s="12" t="s">
        <v>94</v>
      </c>
      <c r="E147" s="16">
        <v>255000</v>
      </c>
      <c r="F147" s="14">
        <f t="shared" ref="F147:F173" si="3">E147/G147</f>
        <v>29.647062912156883</v>
      </c>
      <c r="G147" s="15">
        <v>8601.1892900000003</v>
      </c>
    </row>
    <row r="148" spans="1:7" s="7" customFormat="1" x14ac:dyDescent="0.2">
      <c r="A148" s="103">
        <v>45173</v>
      </c>
      <c r="B148" s="104" t="s">
        <v>129</v>
      </c>
      <c r="C148" s="11" t="s">
        <v>122</v>
      </c>
      <c r="D148" s="12" t="s">
        <v>7</v>
      </c>
      <c r="E148" s="16">
        <v>50000</v>
      </c>
      <c r="F148" s="14">
        <f t="shared" si="3"/>
        <v>5.8131495906189965</v>
      </c>
      <c r="G148" s="15">
        <v>8601.1892900000003</v>
      </c>
    </row>
    <row r="149" spans="1:7" s="7" customFormat="1" x14ac:dyDescent="0.2">
      <c r="A149" s="103">
        <v>45173</v>
      </c>
      <c r="B149" s="104" t="s">
        <v>129</v>
      </c>
      <c r="C149" s="11" t="s">
        <v>122</v>
      </c>
      <c r="D149" s="12" t="s">
        <v>130</v>
      </c>
      <c r="E149" s="16">
        <v>50000</v>
      </c>
      <c r="F149" s="14">
        <f t="shared" si="3"/>
        <v>5.8131495906189965</v>
      </c>
      <c r="G149" s="15">
        <v>8601.1892900000003</v>
      </c>
    </row>
    <row r="150" spans="1:7" s="7" customFormat="1" x14ac:dyDescent="0.2">
      <c r="A150" s="103">
        <v>45173</v>
      </c>
      <c r="B150" s="104" t="s">
        <v>129</v>
      </c>
      <c r="C150" s="11" t="s">
        <v>122</v>
      </c>
      <c r="D150" s="12" t="s">
        <v>104</v>
      </c>
      <c r="E150" s="16">
        <v>50000</v>
      </c>
      <c r="F150" s="14">
        <f t="shared" si="3"/>
        <v>5.8131495906189965</v>
      </c>
      <c r="G150" s="15">
        <v>8601.1892900000003</v>
      </c>
    </row>
    <row r="151" spans="1:7" s="7" customFormat="1" x14ac:dyDescent="0.2">
      <c r="A151" s="103">
        <v>45176</v>
      </c>
      <c r="B151" s="104" t="s">
        <v>29</v>
      </c>
      <c r="C151" s="11" t="s">
        <v>61</v>
      </c>
      <c r="D151" s="12" t="s">
        <v>104</v>
      </c>
      <c r="E151" s="13">
        <v>150000</v>
      </c>
      <c r="F151" s="14">
        <f t="shared" si="3"/>
        <v>17.439448771856991</v>
      </c>
      <c r="G151" s="15">
        <v>8601.1892900000003</v>
      </c>
    </row>
    <row r="152" spans="1:7" s="7" customFormat="1" x14ac:dyDescent="0.2">
      <c r="A152" s="103">
        <v>45176</v>
      </c>
      <c r="B152" s="104" t="s">
        <v>29</v>
      </c>
      <c r="C152" s="11" t="s">
        <v>61</v>
      </c>
      <c r="D152" s="12" t="s">
        <v>104</v>
      </c>
      <c r="E152" s="13">
        <v>150000</v>
      </c>
      <c r="F152" s="14">
        <f t="shared" si="3"/>
        <v>17.439448771856991</v>
      </c>
      <c r="G152" s="15">
        <v>8601.1892900000003</v>
      </c>
    </row>
    <row r="153" spans="1:7" s="7" customFormat="1" x14ac:dyDescent="0.2">
      <c r="A153" s="103">
        <v>45177</v>
      </c>
      <c r="B153" s="104" t="s">
        <v>64</v>
      </c>
      <c r="C153" s="11" t="s">
        <v>36</v>
      </c>
      <c r="D153" s="12" t="s">
        <v>7</v>
      </c>
      <c r="E153" s="13">
        <v>14000</v>
      </c>
      <c r="F153" s="14">
        <f t="shared" si="3"/>
        <v>1.627681885373319</v>
      </c>
      <c r="G153" s="15">
        <v>8601.1892900000003</v>
      </c>
    </row>
    <row r="154" spans="1:7" s="7" customFormat="1" x14ac:dyDescent="0.2">
      <c r="A154" s="103">
        <v>45177</v>
      </c>
      <c r="B154" s="104" t="s">
        <v>105</v>
      </c>
      <c r="C154" s="11" t="s">
        <v>61</v>
      </c>
      <c r="D154" s="12" t="s">
        <v>130</v>
      </c>
      <c r="E154" s="17">
        <v>140000</v>
      </c>
      <c r="F154" s="14">
        <f t="shared" si="3"/>
        <v>16.276818853733189</v>
      </c>
      <c r="G154" s="15">
        <v>8601.1892900000003</v>
      </c>
    </row>
    <row r="155" spans="1:7" s="7" customFormat="1" x14ac:dyDescent="0.2">
      <c r="A155" s="103">
        <v>45177</v>
      </c>
      <c r="B155" s="104" t="s">
        <v>64</v>
      </c>
      <c r="C155" s="11" t="s">
        <v>36</v>
      </c>
      <c r="D155" s="12" t="s">
        <v>7</v>
      </c>
      <c r="E155" s="13">
        <v>14000</v>
      </c>
      <c r="F155" s="14">
        <f t="shared" si="3"/>
        <v>1.627681885373319</v>
      </c>
      <c r="G155" s="15">
        <v>8601.1892900000003</v>
      </c>
    </row>
    <row r="156" spans="1:7" s="7" customFormat="1" x14ac:dyDescent="0.2">
      <c r="A156" s="103">
        <v>45177</v>
      </c>
      <c r="B156" s="104" t="s">
        <v>131</v>
      </c>
      <c r="C156" s="11" t="s">
        <v>36</v>
      </c>
      <c r="D156" s="12" t="s">
        <v>7</v>
      </c>
      <c r="E156" s="17">
        <v>70000</v>
      </c>
      <c r="F156" s="14">
        <f t="shared" si="3"/>
        <v>8.1384094268665947</v>
      </c>
      <c r="G156" s="15">
        <v>8601.1892900000003</v>
      </c>
    </row>
    <row r="157" spans="1:7" s="7" customFormat="1" x14ac:dyDescent="0.2">
      <c r="A157" s="103">
        <v>45177</v>
      </c>
      <c r="B157" s="104" t="s">
        <v>29</v>
      </c>
      <c r="C157" s="11" t="s">
        <v>61</v>
      </c>
      <c r="D157" s="12" t="s">
        <v>104</v>
      </c>
      <c r="E157" s="13">
        <v>150000</v>
      </c>
      <c r="F157" s="14">
        <f t="shared" si="3"/>
        <v>17.439448771856991</v>
      </c>
      <c r="G157" s="15">
        <v>8601.1892900000003</v>
      </c>
    </row>
    <row r="158" spans="1:7" s="7" customFormat="1" x14ac:dyDescent="0.2">
      <c r="A158" s="103">
        <v>45178</v>
      </c>
      <c r="B158" s="104" t="s">
        <v>132</v>
      </c>
      <c r="C158" s="11" t="s">
        <v>36</v>
      </c>
      <c r="D158" s="12" t="s">
        <v>7</v>
      </c>
      <c r="E158" s="13">
        <v>28000</v>
      </c>
      <c r="F158" s="14">
        <f t="shared" si="3"/>
        <v>3.2553637707466381</v>
      </c>
      <c r="G158" s="15">
        <v>8601.1892900000003</v>
      </c>
    </row>
    <row r="159" spans="1:7" s="7" customFormat="1" x14ac:dyDescent="0.2">
      <c r="A159" s="103">
        <v>45180</v>
      </c>
      <c r="B159" s="104" t="s">
        <v>129</v>
      </c>
      <c r="C159" s="11" t="s">
        <v>122</v>
      </c>
      <c r="D159" s="12" t="s">
        <v>7</v>
      </c>
      <c r="E159" s="16">
        <v>50000</v>
      </c>
      <c r="F159" s="14">
        <f t="shared" si="3"/>
        <v>5.8131495906189965</v>
      </c>
      <c r="G159" s="15">
        <v>8601.1892900000003</v>
      </c>
    </row>
    <row r="160" spans="1:7" s="7" customFormat="1" x14ac:dyDescent="0.2">
      <c r="A160" s="103">
        <v>45180</v>
      </c>
      <c r="B160" s="104" t="s">
        <v>129</v>
      </c>
      <c r="C160" s="11" t="s">
        <v>122</v>
      </c>
      <c r="D160" s="12" t="s">
        <v>130</v>
      </c>
      <c r="E160" s="16">
        <v>50000</v>
      </c>
      <c r="F160" s="14">
        <f t="shared" si="3"/>
        <v>5.8131495906189965</v>
      </c>
      <c r="G160" s="15">
        <v>8601.1892900000003</v>
      </c>
    </row>
    <row r="161" spans="1:7" s="7" customFormat="1" x14ac:dyDescent="0.2">
      <c r="A161" s="103">
        <v>45180</v>
      </c>
      <c r="B161" s="104" t="s">
        <v>129</v>
      </c>
      <c r="C161" s="11" t="s">
        <v>122</v>
      </c>
      <c r="D161" s="12" t="s">
        <v>104</v>
      </c>
      <c r="E161" s="16">
        <v>50000</v>
      </c>
      <c r="F161" s="14">
        <f t="shared" si="3"/>
        <v>5.8131495906189965</v>
      </c>
      <c r="G161" s="15">
        <v>8601.1892900000003</v>
      </c>
    </row>
    <row r="162" spans="1:7" s="7" customFormat="1" x14ac:dyDescent="0.2">
      <c r="A162" s="103">
        <v>45187</v>
      </c>
      <c r="B162" s="104" t="s">
        <v>129</v>
      </c>
      <c r="C162" s="11" t="s">
        <v>122</v>
      </c>
      <c r="D162" s="12" t="s">
        <v>7</v>
      </c>
      <c r="E162" s="16">
        <v>50000</v>
      </c>
      <c r="F162" s="14">
        <f t="shared" si="3"/>
        <v>5.8131495906189965</v>
      </c>
      <c r="G162" s="15">
        <v>8601.1892900000003</v>
      </c>
    </row>
    <row r="163" spans="1:7" s="7" customFormat="1" x14ac:dyDescent="0.2">
      <c r="A163" s="103">
        <v>45187</v>
      </c>
      <c r="B163" s="104" t="s">
        <v>129</v>
      </c>
      <c r="C163" s="11" t="s">
        <v>122</v>
      </c>
      <c r="D163" s="12" t="s">
        <v>130</v>
      </c>
      <c r="E163" s="16">
        <v>50000</v>
      </c>
      <c r="F163" s="14">
        <f t="shared" si="3"/>
        <v>5.8131495906189965</v>
      </c>
      <c r="G163" s="15">
        <v>8601.1892900000003</v>
      </c>
    </row>
    <row r="164" spans="1:7" s="7" customFormat="1" x14ac:dyDescent="0.2">
      <c r="A164" s="105">
        <v>45194</v>
      </c>
      <c r="B164" s="104" t="s">
        <v>129</v>
      </c>
      <c r="C164" s="11" t="s">
        <v>122</v>
      </c>
      <c r="D164" s="12" t="s">
        <v>7</v>
      </c>
      <c r="E164" s="16">
        <v>50000</v>
      </c>
      <c r="F164" s="14">
        <f t="shared" si="3"/>
        <v>5.8131495906189965</v>
      </c>
      <c r="G164" s="15">
        <v>8601.1892900000003</v>
      </c>
    </row>
    <row r="165" spans="1:7" s="7" customFormat="1" x14ac:dyDescent="0.2">
      <c r="A165" s="105">
        <v>45194</v>
      </c>
      <c r="B165" s="104" t="s">
        <v>129</v>
      </c>
      <c r="C165" s="11" t="s">
        <v>122</v>
      </c>
      <c r="D165" s="12" t="s">
        <v>130</v>
      </c>
      <c r="E165" s="16">
        <v>50000</v>
      </c>
      <c r="F165" s="14">
        <f t="shared" si="3"/>
        <v>5.8131495906189965</v>
      </c>
      <c r="G165" s="15">
        <v>8601.1892900000003</v>
      </c>
    </row>
    <row r="166" spans="1:7" s="7" customFormat="1" x14ac:dyDescent="0.2">
      <c r="A166" s="105">
        <v>45199</v>
      </c>
      <c r="B166" s="106" t="s">
        <v>133</v>
      </c>
      <c r="C166" s="11" t="s">
        <v>16</v>
      </c>
      <c r="D166" s="12" t="s">
        <v>130</v>
      </c>
      <c r="E166" s="107">
        <v>875000</v>
      </c>
      <c r="F166" s="14">
        <f t="shared" si="3"/>
        <v>101.73011783583244</v>
      </c>
      <c r="G166" s="15">
        <v>8601.1892900000003</v>
      </c>
    </row>
    <row r="167" spans="1:7" s="7" customFormat="1" x14ac:dyDescent="0.2">
      <c r="A167" s="105">
        <v>45199</v>
      </c>
      <c r="B167" s="106" t="s">
        <v>133</v>
      </c>
      <c r="C167" s="11" t="s">
        <v>16</v>
      </c>
      <c r="D167" s="12" t="s">
        <v>104</v>
      </c>
      <c r="E167" s="107">
        <v>58000</v>
      </c>
      <c r="F167" s="14">
        <f t="shared" si="3"/>
        <v>6.7432535251180363</v>
      </c>
      <c r="G167" s="15">
        <v>8601.1892900000003</v>
      </c>
    </row>
    <row r="168" spans="1:7" s="7" customFormat="1" x14ac:dyDescent="0.2">
      <c r="A168" s="105">
        <v>45199</v>
      </c>
      <c r="B168" s="106" t="s">
        <v>133</v>
      </c>
      <c r="C168" s="11" t="s">
        <v>16</v>
      </c>
      <c r="D168" s="12" t="s">
        <v>104</v>
      </c>
      <c r="E168" s="107">
        <v>914000</v>
      </c>
      <c r="F168" s="14">
        <f t="shared" si="3"/>
        <v>106.26437451651526</v>
      </c>
      <c r="G168" s="15">
        <v>8601.1892900000003</v>
      </c>
    </row>
    <row r="169" spans="1:7" s="7" customFormat="1" x14ac:dyDescent="0.2">
      <c r="A169" s="105">
        <v>45199</v>
      </c>
      <c r="B169" s="106" t="s">
        <v>133</v>
      </c>
      <c r="C169" s="11" t="s">
        <v>16</v>
      </c>
      <c r="D169" s="12" t="s">
        <v>104</v>
      </c>
      <c r="E169" s="107">
        <v>911000</v>
      </c>
      <c r="F169" s="14">
        <f t="shared" si="3"/>
        <v>105.91558554107812</v>
      </c>
      <c r="G169" s="15">
        <v>8601.1892900000003</v>
      </c>
    </row>
    <row r="170" spans="1:7" s="7" customFormat="1" x14ac:dyDescent="0.2">
      <c r="A170" s="105">
        <v>45199</v>
      </c>
      <c r="B170" s="106" t="s">
        <v>133</v>
      </c>
      <c r="C170" s="11" t="s">
        <v>16</v>
      </c>
      <c r="D170" s="12" t="s">
        <v>104</v>
      </c>
      <c r="E170" s="107">
        <v>1141000</v>
      </c>
      <c r="F170" s="14">
        <f t="shared" si="3"/>
        <v>132.6560736579255</v>
      </c>
      <c r="G170" s="15">
        <v>8601.1892900000003</v>
      </c>
    </row>
    <row r="171" spans="1:7" s="7" customFormat="1" x14ac:dyDescent="0.2">
      <c r="A171" s="105">
        <v>45199</v>
      </c>
      <c r="B171" s="106" t="s">
        <v>133</v>
      </c>
      <c r="C171" s="11" t="s">
        <v>16</v>
      </c>
      <c r="D171" s="12" t="s">
        <v>130</v>
      </c>
      <c r="E171" s="107">
        <v>375000</v>
      </c>
      <c r="F171" s="14">
        <f t="shared" si="3"/>
        <v>43.598621929642476</v>
      </c>
      <c r="G171" s="15">
        <v>8601.1892900000003</v>
      </c>
    </row>
    <row r="172" spans="1:7" s="7" customFormat="1" x14ac:dyDescent="0.2">
      <c r="A172" s="105">
        <v>45199</v>
      </c>
      <c r="B172" s="106" t="s">
        <v>133</v>
      </c>
      <c r="C172" s="11" t="s">
        <v>16</v>
      </c>
      <c r="D172" s="12" t="s">
        <v>130</v>
      </c>
      <c r="E172" s="107">
        <v>220000</v>
      </c>
      <c r="F172" s="14">
        <f t="shared" si="3"/>
        <v>25.577858198723586</v>
      </c>
      <c r="G172" s="15">
        <v>8601.1892900000003</v>
      </c>
    </row>
    <row r="173" spans="1:7" s="7" customFormat="1" ht="13.5" thickBot="1" x14ac:dyDescent="0.25">
      <c r="A173" s="109">
        <v>45199</v>
      </c>
      <c r="B173" s="110" t="s">
        <v>133</v>
      </c>
      <c r="C173" s="111" t="s">
        <v>16</v>
      </c>
      <c r="D173" s="112" t="s">
        <v>7</v>
      </c>
      <c r="E173" s="113">
        <v>310000</v>
      </c>
      <c r="F173" s="114">
        <f t="shared" si="3"/>
        <v>36.041527461837781</v>
      </c>
      <c r="G173" s="115">
        <v>8601.1892900000003</v>
      </c>
    </row>
    <row r="174" spans="1:7" s="7" customFormat="1" ht="15" x14ac:dyDescent="0.25">
      <c r="A174" s="116">
        <v>45202</v>
      </c>
      <c r="B174" s="117" t="s">
        <v>134</v>
      </c>
      <c r="C174" s="118" t="s">
        <v>11</v>
      </c>
      <c r="D174" s="119" t="s">
        <v>7</v>
      </c>
      <c r="E174" s="120">
        <v>60000</v>
      </c>
      <c r="F174" s="121">
        <f>E174/G174</f>
        <v>6.9958637352097846</v>
      </c>
      <c r="G174" s="122">
        <v>8576.4963800000005</v>
      </c>
    </row>
    <row r="175" spans="1:7" s="7" customFormat="1" ht="15" x14ac:dyDescent="0.25">
      <c r="A175" s="23">
        <v>45204</v>
      </c>
      <c r="B175" s="22" t="s">
        <v>135</v>
      </c>
      <c r="C175" s="11" t="s">
        <v>12</v>
      </c>
      <c r="D175" s="12" t="s">
        <v>7</v>
      </c>
      <c r="E175" s="16">
        <v>2895900</v>
      </c>
      <c r="F175" s="14">
        <f t="shared" ref="F175:F188" si="4">E175/G175</f>
        <v>337.65536317990023</v>
      </c>
      <c r="G175" s="15">
        <v>8576.4963800000005</v>
      </c>
    </row>
    <row r="176" spans="1:7" s="7" customFormat="1" ht="15" x14ac:dyDescent="0.25">
      <c r="A176" s="23">
        <v>45204</v>
      </c>
      <c r="B176" s="24" t="s">
        <v>136</v>
      </c>
      <c r="C176" s="11" t="s">
        <v>13</v>
      </c>
      <c r="D176" s="12" t="s">
        <v>7</v>
      </c>
      <c r="E176" s="16">
        <v>21000000</v>
      </c>
      <c r="F176" s="14">
        <f t="shared" si="4"/>
        <v>2448.5523073234244</v>
      </c>
      <c r="G176" s="15">
        <v>8576.4963800000005</v>
      </c>
    </row>
    <row r="177" spans="1:7" s="7" customFormat="1" ht="15" x14ac:dyDescent="0.25">
      <c r="A177" s="23">
        <v>45204</v>
      </c>
      <c r="B177" s="22" t="s">
        <v>8</v>
      </c>
      <c r="C177" s="11" t="s">
        <v>13</v>
      </c>
      <c r="D177" s="12" t="s">
        <v>7</v>
      </c>
      <c r="E177" s="16">
        <v>60000</v>
      </c>
      <c r="F177" s="14">
        <f t="shared" si="4"/>
        <v>6.9958637352097846</v>
      </c>
      <c r="G177" s="15">
        <v>8576.4963800000005</v>
      </c>
    </row>
    <row r="178" spans="1:7" s="7" customFormat="1" ht="15" x14ac:dyDescent="0.25">
      <c r="A178" s="23">
        <v>45204</v>
      </c>
      <c r="B178" s="22" t="s">
        <v>9</v>
      </c>
      <c r="C178" s="11" t="s">
        <v>13</v>
      </c>
      <c r="D178" s="12" t="s">
        <v>7</v>
      </c>
      <c r="E178" s="13">
        <v>30000</v>
      </c>
      <c r="F178" s="14">
        <f t="shared" si="4"/>
        <v>3.4979318676048923</v>
      </c>
      <c r="G178" s="15">
        <v>8576.4963800000005</v>
      </c>
    </row>
    <row r="179" spans="1:7" s="7" customFormat="1" ht="15" x14ac:dyDescent="0.25">
      <c r="A179" s="23">
        <v>45208</v>
      </c>
      <c r="B179" s="22" t="s">
        <v>134</v>
      </c>
      <c r="C179" s="11" t="s">
        <v>11</v>
      </c>
      <c r="D179" s="12" t="s">
        <v>7</v>
      </c>
      <c r="E179" s="17">
        <v>60000</v>
      </c>
      <c r="F179" s="14">
        <f t="shared" si="4"/>
        <v>6.9958637352097846</v>
      </c>
      <c r="G179" s="15">
        <v>8576.4963800000005</v>
      </c>
    </row>
    <row r="180" spans="1:7" s="7" customFormat="1" ht="15" x14ac:dyDescent="0.25">
      <c r="A180" s="23">
        <v>45212</v>
      </c>
      <c r="B180" s="22" t="s">
        <v>10</v>
      </c>
      <c r="C180" s="11" t="s">
        <v>13</v>
      </c>
      <c r="D180" s="12" t="s">
        <v>7</v>
      </c>
      <c r="E180" s="13">
        <v>300000</v>
      </c>
      <c r="F180" s="14">
        <f t="shared" si="4"/>
        <v>34.979318676048926</v>
      </c>
      <c r="G180" s="15">
        <v>8576.4963800000005</v>
      </c>
    </row>
    <row r="181" spans="1:7" s="7" customFormat="1" ht="15" x14ac:dyDescent="0.25">
      <c r="A181" s="23">
        <v>45212</v>
      </c>
      <c r="B181" s="22" t="s">
        <v>137</v>
      </c>
      <c r="C181" s="11" t="s">
        <v>14</v>
      </c>
      <c r="D181" s="12" t="s">
        <v>7</v>
      </c>
      <c r="E181" s="17">
        <v>4500</v>
      </c>
      <c r="F181" s="14">
        <f t="shared" si="4"/>
        <v>0.52468978014073386</v>
      </c>
      <c r="G181" s="15">
        <v>8576.4963800000005</v>
      </c>
    </row>
    <row r="182" spans="1:7" s="7" customFormat="1" ht="15" x14ac:dyDescent="0.25">
      <c r="A182" s="23">
        <v>45215</v>
      </c>
      <c r="B182" s="22" t="s">
        <v>134</v>
      </c>
      <c r="C182" s="11" t="s">
        <v>11</v>
      </c>
      <c r="D182" s="12" t="s">
        <v>7</v>
      </c>
      <c r="E182" s="16">
        <v>60000</v>
      </c>
      <c r="F182" s="14">
        <f t="shared" si="4"/>
        <v>6.9958637352097846</v>
      </c>
      <c r="G182" s="15">
        <v>8576.4963800000005</v>
      </c>
    </row>
    <row r="183" spans="1:7" s="7" customFormat="1" ht="15" x14ac:dyDescent="0.25">
      <c r="A183" s="23">
        <v>45222</v>
      </c>
      <c r="B183" s="22" t="s">
        <v>134</v>
      </c>
      <c r="C183" s="11" t="s">
        <v>11</v>
      </c>
      <c r="D183" s="12" t="s">
        <v>7</v>
      </c>
      <c r="E183" s="16">
        <v>60000</v>
      </c>
      <c r="F183" s="14">
        <f t="shared" si="4"/>
        <v>6.9958637352097846</v>
      </c>
      <c r="G183" s="15">
        <v>8576.4963800000005</v>
      </c>
    </row>
    <row r="184" spans="1:7" s="7" customFormat="1" ht="15" x14ac:dyDescent="0.25">
      <c r="A184" s="23">
        <v>45223</v>
      </c>
      <c r="B184" s="22" t="s">
        <v>140</v>
      </c>
      <c r="C184" s="11" t="s">
        <v>17</v>
      </c>
      <c r="D184" s="12" t="s">
        <v>7</v>
      </c>
      <c r="E184" s="16">
        <v>205000</v>
      </c>
      <c r="F184" s="14">
        <f t="shared" si="4"/>
        <v>23.90253442863343</v>
      </c>
      <c r="G184" s="15">
        <v>8576.4963800000005</v>
      </c>
    </row>
    <row r="185" spans="1:7" s="7" customFormat="1" ht="15" x14ac:dyDescent="0.25">
      <c r="A185" s="25">
        <v>45226</v>
      </c>
      <c r="B185" s="22" t="s">
        <v>22</v>
      </c>
      <c r="C185" s="11" t="s">
        <v>13</v>
      </c>
      <c r="D185" s="12" t="s">
        <v>7</v>
      </c>
      <c r="E185" s="16">
        <v>300000</v>
      </c>
      <c r="F185" s="14">
        <f t="shared" si="4"/>
        <v>34.979318676048926</v>
      </c>
      <c r="G185" s="15">
        <v>8576.4963800000005</v>
      </c>
    </row>
    <row r="186" spans="1:7" s="7" customFormat="1" ht="15" x14ac:dyDescent="0.25">
      <c r="A186" s="25">
        <v>45226</v>
      </c>
      <c r="B186" s="22" t="s">
        <v>138</v>
      </c>
      <c r="C186" s="11" t="s">
        <v>14</v>
      </c>
      <c r="D186" s="12" t="s">
        <v>7</v>
      </c>
      <c r="E186" s="16">
        <v>4500</v>
      </c>
      <c r="F186" s="14">
        <f t="shared" si="4"/>
        <v>0.52468978014073386</v>
      </c>
      <c r="G186" s="15">
        <v>8576.4963800000005</v>
      </c>
    </row>
    <row r="187" spans="1:7" s="7" customFormat="1" ht="15" x14ac:dyDescent="0.25">
      <c r="A187" s="25">
        <v>45229</v>
      </c>
      <c r="B187" s="22" t="s">
        <v>134</v>
      </c>
      <c r="C187" s="11" t="s">
        <v>11</v>
      </c>
      <c r="D187" s="12" t="s">
        <v>7</v>
      </c>
      <c r="E187" s="16">
        <v>60000</v>
      </c>
      <c r="F187" s="14">
        <f t="shared" si="4"/>
        <v>6.9958637352097846</v>
      </c>
      <c r="G187" s="15">
        <v>8576.4963800000005</v>
      </c>
    </row>
    <row r="188" spans="1:7" s="7" customFormat="1" ht="15.75" thickBot="1" x14ac:dyDescent="0.3">
      <c r="A188" s="26">
        <v>45230</v>
      </c>
      <c r="B188" s="27" t="s">
        <v>139</v>
      </c>
      <c r="C188" s="18" t="s">
        <v>16</v>
      </c>
      <c r="D188" s="19" t="s">
        <v>7</v>
      </c>
      <c r="E188" s="28">
        <v>430000</v>
      </c>
      <c r="F188" s="20">
        <f t="shared" si="4"/>
        <v>50.137023435670123</v>
      </c>
      <c r="G188" s="108">
        <v>8576.4963800000005</v>
      </c>
    </row>
    <row r="189" spans="1:7" s="7" customFormat="1" x14ac:dyDescent="0.2">
      <c r="A189" s="138">
        <v>45236</v>
      </c>
      <c r="B189" s="65" t="s">
        <v>148</v>
      </c>
      <c r="C189" s="97" t="s">
        <v>11</v>
      </c>
      <c r="D189" s="98" t="s">
        <v>7</v>
      </c>
      <c r="E189" s="40">
        <v>60000</v>
      </c>
      <c r="F189" s="69">
        <f>E189/G189</f>
        <v>6.0220269425866801</v>
      </c>
      <c r="G189" s="37">
        <v>9963.4227100000007</v>
      </c>
    </row>
    <row r="190" spans="1:7" s="7" customFormat="1" x14ac:dyDescent="0.2">
      <c r="A190" s="138">
        <v>45243</v>
      </c>
      <c r="B190" s="65" t="s">
        <v>148</v>
      </c>
      <c r="C190" s="97" t="s">
        <v>11</v>
      </c>
      <c r="D190" s="98" t="s">
        <v>7</v>
      </c>
      <c r="E190" s="40">
        <v>60000</v>
      </c>
      <c r="F190" s="69">
        <f t="shared" ref="F190:F210" si="5">E190/G190</f>
        <v>6.0220269425866801</v>
      </c>
      <c r="G190" s="37">
        <v>9963.4227100000007</v>
      </c>
    </row>
    <row r="191" spans="1:7" s="7" customFormat="1" x14ac:dyDescent="0.2">
      <c r="A191" s="138">
        <v>45243</v>
      </c>
      <c r="B191" s="65" t="s">
        <v>149</v>
      </c>
      <c r="C191" s="97" t="s">
        <v>86</v>
      </c>
      <c r="D191" s="98" t="s">
        <v>7</v>
      </c>
      <c r="E191" s="68">
        <v>6600000</v>
      </c>
      <c r="F191" s="69">
        <f t="shared" si="5"/>
        <v>662.42296368453481</v>
      </c>
      <c r="G191" s="37">
        <v>9963.4227100000007</v>
      </c>
    </row>
    <row r="192" spans="1:7" s="7" customFormat="1" x14ac:dyDescent="0.2">
      <c r="A192" s="138">
        <v>45243</v>
      </c>
      <c r="B192" s="65" t="s">
        <v>150</v>
      </c>
      <c r="C192" s="97" t="s">
        <v>13</v>
      </c>
      <c r="D192" s="98" t="s">
        <v>7</v>
      </c>
      <c r="E192" s="72">
        <v>300000</v>
      </c>
      <c r="F192" s="69">
        <f t="shared" si="5"/>
        <v>30.110134712933402</v>
      </c>
      <c r="G192" s="37">
        <v>9963.4227100000007</v>
      </c>
    </row>
    <row r="193" spans="1:7" x14ac:dyDescent="0.2">
      <c r="A193" s="138">
        <v>45243</v>
      </c>
      <c r="B193" s="65" t="s">
        <v>137</v>
      </c>
      <c r="C193" s="97" t="s">
        <v>14</v>
      </c>
      <c r="D193" s="98" t="s">
        <v>7</v>
      </c>
      <c r="E193" s="68">
        <v>4500</v>
      </c>
      <c r="F193" s="69">
        <f t="shared" si="5"/>
        <v>0.45165202069400101</v>
      </c>
      <c r="G193" s="37">
        <v>9963.4227100000007</v>
      </c>
    </row>
    <row r="194" spans="1:7" x14ac:dyDescent="0.2">
      <c r="A194" s="138">
        <v>45250</v>
      </c>
      <c r="B194" s="65" t="s">
        <v>148</v>
      </c>
      <c r="C194" s="97" t="s">
        <v>11</v>
      </c>
      <c r="D194" s="98" t="s">
        <v>7</v>
      </c>
      <c r="E194" s="40">
        <v>60000</v>
      </c>
      <c r="F194" s="69">
        <f t="shared" si="5"/>
        <v>6.0220269425866801</v>
      </c>
      <c r="G194" s="37">
        <v>9963.4227100000007</v>
      </c>
    </row>
    <row r="195" spans="1:7" x14ac:dyDescent="0.2">
      <c r="A195" s="138">
        <v>45250</v>
      </c>
      <c r="B195" s="65" t="s">
        <v>151</v>
      </c>
      <c r="C195" s="97" t="s">
        <v>61</v>
      </c>
      <c r="D195" s="98" t="s">
        <v>31</v>
      </c>
      <c r="E195" s="40">
        <v>770000</v>
      </c>
      <c r="F195" s="69">
        <f t="shared" si="5"/>
        <v>77.282679096529066</v>
      </c>
      <c r="G195" s="37">
        <v>9963.4227100000007</v>
      </c>
    </row>
    <row r="196" spans="1:7" x14ac:dyDescent="0.2">
      <c r="A196" s="139">
        <v>45251</v>
      </c>
      <c r="B196" s="65" t="s">
        <v>152</v>
      </c>
      <c r="C196" s="97" t="s">
        <v>13</v>
      </c>
      <c r="D196" s="98" t="s">
        <v>7</v>
      </c>
      <c r="E196" s="75">
        <v>300000</v>
      </c>
      <c r="F196" s="69">
        <f t="shared" si="5"/>
        <v>30.110134712933402</v>
      </c>
      <c r="G196" s="37">
        <v>9963.4227100000007</v>
      </c>
    </row>
    <row r="197" spans="1:7" x14ac:dyDescent="0.2">
      <c r="A197" s="139">
        <v>45251</v>
      </c>
      <c r="B197" s="65" t="s">
        <v>137</v>
      </c>
      <c r="C197" s="97" t="s">
        <v>14</v>
      </c>
      <c r="D197" s="98" t="s">
        <v>7</v>
      </c>
      <c r="E197" s="40">
        <v>4500</v>
      </c>
      <c r="F197" s="69">
        <f t="shared" si="5"/>
        <v>0.45165202069400101</v>
      </c>
      <c r="G197" s="37">
        <v>9963.4227100000007</v>
      </c>
    </row>
    <row r="198" spans="1:7" x14ac:dyDescent="0.2">
      <c r="A198" s="139">
        <v>45251</v>
      </c>
      <c r="B198" s="65" t="s">
        <v>143</v>
      </c>
      <c r="C198" s="97" t="s">
        <v>11</v>
      </c>
      <c r="D198" s="98" t="s">
        <v>7</v>
      </c>
      <c r="E198" s="40">
        <v>60000</v>
      </c>
      <c r="F198" s="69">
        <f t="shared" si="5"/>
        <v>6.0220269425866801</v>
      </c>
      <c r="G198" s="37">
        <v>9963.4227100000007</v>
      </c>
    </row>
    <row r="199" spans="1:7" x14ac:dyDescent="0.2">
      <c r="A199" s="139">
        <v>45251</v>
      </c>
      <c r="B199" s="39" t="s">
        <v>153</v>
      </c>
      <c r="C199" s="97" t="s">
        <v>141</v>
      </c>
      <c r="D199" s="98" t="s">
        <v>7</v>
      </c>
      <c r="E199" s="40">
        <v>640510</v>
      </c>
      <c r="F199" s="69">
        <f t="shared" si="5"/>
        <v>64.286141283269913</v>
      </c>
      <c r="G199" s="37">
        <v>9963.4227100000007</v>
      </c>
    </row>
    <row r="200" spans="1:7" x14ac:dyDescent="0.2">
      <c r="A200" s="138">
        <v>45252</v>
      </c>
      <c r="B200" s="65" t="s">
        <v>154</v>
      </c>
      <c r="C200" s="97" t="s">
        <v>142</v>
      </c>
      <c r="D200" s="98" t="s">
        <v>7</v>
      </c>
      <c r="E200" s="40">
        <v>70000</v>
      </c>
      <c r="F200" s="69">
        <f t="shared" si="5"/>
        <v>7.02569809968446</v>
      </c>
      <c r="G200" s="37">
        <v>9963.4227100000007</v>
      </c>
    </row>
    <row r="201" spans="1:7" x14ac:dyDescent="0.2">
      <c r="A201" s="138">
        <v>45252</v>
      </c>
      <c r="B201" s="65" t="s">
        <v>144</v>
      </c>
      <c r="C201" s="97" t="s">
        <v>142</v>
      </c>
      <c r="D201" s="98" t="s">
        <v>7</v>
      </c>
      <c r="E201" s="40">
        <v>37800</v>
      </c>
      <c r="F201" s="69">
        <f t="shared" si="5"/>
        <v>3.7938769738296085</v>
      </c>
      <c r="G201" s="37">
        <v>9963.4227100000007</v>
      </c>
    </row>
    <row r="202" spans="1:7" x14ac:dyDescent="0.2">
      <c r="A202" s="138">
        <v>45253</v>
      </c>
      <c r="B202" s="65" t="s">
        <v>155</v>
      </c>
      <c r="C202" s="97" t="s">
        <v>86</v>
      </c>
      <c r="D202" s="98" t="s">
        <v>7</v>
      </c>
      <c r="E202" s="40">
        <v>380000</v>
      </c>
      <c r="F202" s="69">
        <f t="shared" si="5"/>
        <v>38.139503969715641</v>
      </c>
      <c r="G202" s="37">
        <v>9963.4227100000007</v>
      </c>
    </row>
    <row r="203" spans="1:7" x14ac:dyDescent="0.2">
      <c r="A203" s="138">
        <v>45253</v>
      </c>
      <c r="B203" s="65" t="s">
        <v>107</v>
      </c>
      <c r="C203" s="97" t="s">
        <v>15</v>
      </c>
      <c r="D203" s="98" t="s">
        <v>31</v>
      </c>
      <c r="E203" s="68">
        <v>130000</v>
      </c>
      <c r="F203" s="69">
        <f t="shared" si="5"/>
        <v>13.047725042271141</v>
      </c>
      <c r="G203" s="37">
        <v>9963.4227100000007</v>
      </c>
    </row>
    <row r="204" spans="1:7" x14ac:dyDescent="0.2">
      <c r="A204" s="138">
        <v>45254</v>
      </c>
      <c r="B204" s="65" t="s">
        <v>145</v>
      </c>
      <c r="C204" s="97" t="s">
        <v>11</v>
      </c>
      <c r="D204" s="98" t="s">
        <v>31</v>
      </c>
      <c r="E204" s="72">
        <v>20000</v>
      </c>
      <c r="F204" s="69">
        <f t="shared" si="5"/>
        <v>2.0073423141955602</v>
      </c>
      <c r="G204" s="37">
        <v>9963.4227100000007</v>
      </c>
    </row>
    <row r="205" spans="1:7" x14ac:dyDescent="0.2">
      <c r="A205" s="138">
        <v>45254</v>
      </c>
      <c r="B205" s="65" t="s">
        <v>156</v>
      </c>
      <c r="C205" s="97" t="s">
        <v>15</v>
      </c>
      <c r="D205" s="98" t="s">
        <v>31</v>
      </c>
      <c r="E205" s="72">
        <v>195000</v>
      </c>
      <c r="F205" s="69">
        <f t="shared" si="5"/>
        <v>19.571587563406709</v>
      </c>
      <c r="G205" s="37">
        <v>9963.4227100000007</v>
      </c>
    </row>
    <row r="206" spans="1:7" x14ac:dyDescent="0.2">
      <c r="A206" s="138">
        <v>45254</v>
      </c>
      <c r="B206" s="65" t="s">
        <v>146</v>
      </c>
      <c r="C206" s="97" t="s">
        <v>13</v>
      </c>
      <c r="D206" s="98" t="s">
        <v>7</v>
      </c>
      <c r="E206" s="40">
        <v>300000</v>
      </c>
      <c r="F206" s="69">
        <f t="shared" si="5"/>
        <v>30.110134712933402</v>
      </c>
      <c r="G206" s="37">
        <v>9963.4227100000007</v>
      </c>
    </row>
    <row r="207" spans="1:7" x14ac:dyDescent="0.2">
      <c r="A207" s="138">
        <v>45254</v>
      </c>
      <c r="B207" s="65" t="s">
        <v>147</v>
      </c>
      <c r="C207" s="97" t="s">
        <v>14</v>
      </c>
      <c r="D207" s="98" t="s">
        <v>7</v>
      </c>
      <c r="E207" s="40">
        <v>4500</v>
      </c>
      <c r="F207" s="69">
        <f t="shared" si="5"/>
        <v>0.45165202069400101</v>
      </c>
      <c r="G207" s="37">
        <v>9963.4227100000007</v>
      </c>
    </row>
    <row r="208" spans="1:7" x14ac:dyDescent="0.2">
      <c r="A208" s="138">
        <v>45255</v>
      </c>
      <c r="B208" s="65" t="s">
        <v>157</v>
      </c>
      <c r="C208" s="97" t="s">
        <v>86</v>
      </c>
      <c r="D208" s="98" t="s">
        <v>7</v>
      </c>
      <c r="E208" s="40">
        <v>100000</v>
      </c>
      <c r="F208" s="69">
        <f t="shared" si="5"/>
        <v>10.036711570977801</v>
      </c>
      <c r="G208" s="37">
        <v>9963.4227100000007</v>
      </c>
    </row>
    <row r="209" spans="1:7" x14ac:dyDescent="0.2">
      <c r="A209" s="139">
        <v>45260</v>
      </c>
      <c r="B209" s="65" t="s">
        <v>158</v>
      </c>
      <c r="C209" s="97" t="s">
        <v>16</v>
      </c>
      <c r="D209" s="98" t="s">
        <v>7</v>
      </c>
      <c r="E209" s="40">
        <v>180000</v>
      </c>
      <c r="F209" s="69">
        <f t="shared" si="5"/>
        <v>18.06608082776004</v>
      </c>
      <c r="G209" s="37">
        <v>9963.4227100000007</v>
      </c>
    </row>
    <row r="210" spans="1:7" ht="13.5" thickBot="1" x14ac:dyDescent="0.25">
      <c r="A210" s="140">
        <v>45260</v>
      </c>
      <c r="B210" s="91" t="s">
        <v>158</v>
      </c>
      <c r="C210" s="100" t="s">
        <v>16</v>
      </c>
      <c r="D210" s="101" t="s">
        <v>31</v>
      </c>
      <c r="E210" s="141">
        <v>240000</v>
      </c>
      <c r="F210" s="95">
        <f t="shared" si="5"/>
        <v>24.088107770346721</v>
      </c>
      <c r="G210" s="37">
        <v>9963.4227100000007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</vt:lpstr>
      <vt:lpstr>Data 30,11,2023</vt:lpstr>
      <vt:lpstr>Data 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Comptable</cp:lastModifiedBy>
  <cp:revision>14</cp:revision>
  <cp:lastPrinted>2023-11-01T09:37:01Z</cp:lastPrinted>
  <dcterms:created xsi:type="dcterms:W3CDTF">2021-08-05T12:57:39Z</dcterms:created>
  <dcterms:modified xsi:type="dcterms:W3CDTF">2024-01-25T16:04:29Z</dcterms:modified>
  <dc:language>fr-FR</dc:language>
</cp:coreProperties>
</file>