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omptable\Desktop\Compta Guinée\Rapport Web Guinée\Rapport web 2024\Web rapport Corrigé Jana\"/>
    </mc:Choice>
  </mc:AlternateContent>
  <xr:revisionPtr revIDLastSave="0" documentId="13_ncr:1_{286C247C-50F7-460A-ADEA-99082E24ADCD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TCD  Global" sheetId="7" r:id="rId1"/>
    <sheet name="Data 30.04.2024" sheetId="4" r:id="rId2"/>
    <sheet name="Data Global 30.04.2024" sheetId="3" r:id="rId3"/>
  </sheets>
  <definedNames>
    <definedName name="_xlnm._FilterDatabase" localSheetId="1" hidden="1">'Data 30.04.2024'!$A$1:$G$136</definedName>
  </definedNames>
  <calcPr calcId="18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3" i="3" l="1"/>
  <c r="F212" i="3"/>
  <c r="F211" i="3"/>
  <c r="F210" i="3"/>
  <c r="F209" i="3"/>
  <c r="F208" i="3"/>
  <c r="F207" i="3"/>
  <c r="F206" i="3"/>
  <c r="F205" i="3"/>
  <c r="E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66" i="4"/>
  <c r="F65" i="4"/>
  <c r="F64" i="4"/>
  <c r="F63" i="4"/>
  <c r="F62" i="4"/>
  <c r="F61" i="4"/>
  <c r="F60" i="4"/>
  <c r="F59" i="4"/>
  <c r="F58" i="4"/>
  <c r="E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148" i="3" l="1"/>
  <c r="F147" i="3"/>
  <c r="E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E108" i="3"/>
  <c r="E107" i="3"/>
  <c r="E106" i="3"/>
  <c r="E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 l="1"/>
  <c r="E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E30" i="3"/>
  <c r="E29" i="3"/>
  <c r="E28" i="3" l="1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<sst xmlns="http://schemas.openxmlformats.org/spreadsheetml/2006/main" count="867" uniqueCount="177">
  <si>
    <t>Date</t>
  </si>
  <si>
    <t>Détails dépenses</t>
  </si>
  <si>
    <t>Type dépenses (Bonus, flight, Food allowance, Internet, Jail visit, Office, Salaries, Telephone, Transport, Trust Building)</t>
  </si>
  <si>
    <t>Departement (Investigations, Legal, Operations, Media, Management)</t>
  </si>
  <si>
    <t>Montant dépensé</t>
  </si>
  <si>
    <t>Dépenses en $</t>
  </si>
  <si>
    <t>Taux de change en $</t>
  </si>
  <si>
    <t xml:space="preserve">Achat deux puces orange avec connexion </t>
  </si>
  <si>
    <t>Telephone</t>
  </si>
  <si>
    <t>Legal</t>
  </si>
  <si>
    <t>Travel Subsistence</t>
  </si>
  <si>
    <t>Achat desinfectant gans sac poubelle etc</t>
  </si>
  <si>
    <t>Office Materials</t>
  </si>
  <si>
    <t>Office</t>
  </si>
  <si>
    <t>Achat eau</t>
  </si>
  <si>
    <t>Personnel</t>
  </si>
  <si>
    <t>Achat electricite</t>
  </si>
  <si>
    <t>Rent &amp; Utilities</t>
  </si>
  <si>
    <t>Frais electricite</t>
  </si>
  <si>
    <t>Impression document</t>
  </si>
  <si>
    <t>Services</t>
  </si>
  <si>
    <t>Avance anti vol grille en fer</t>
  </si>
  <si>
    <t>Impression contrat prestation</t>
  </si>
  <si>
    <t>Panier repas 3 jours (du 13 au 15 )</t>
  </si>
  <si>
    <t>Panier repas 3 jours (du 13 au 15)</t>
  </si>
  <si>
    <t>Achat crédit téléphonique</t>
  </si>
  <si>
    <t xml:space="preserve">Paiement reliquat menusier mettalique </t>
  </si>
  <si>
    <t>Paiement femme de ménage</t>
  </si>
  <si>
    <t>Impression contrat prestation femme de ménage</t>
  </si>
  <si>
    <t xml:space="preserve">Achat electricite </t>
  </si>
  <si>
    <t>Transfer Fees</t>
  </si>
  <si>
    <t>Transport</t>
  </si>
  <si>
    <t>Frais d'abonnement de la carte bleue compte 2 GNF</t>
  </si>
  <si>
    <t>Bank fees</t>
  </si>
  <si>
    <t>Agios du mois de janvier 2024 compte 2 GNF</t>
  </si>
  <si>
    <t xml:space="preserve">Agios au 31/01/2024 Compte 3 porte monnaie </t>
  </si>
  <si>
    <t>Régularisation des Agios du mois de janvier 2024 compte 1 USD</t>
  </si>
  <si>
    <t>Étiquettes de lignes</t>
  </si>
  <si>
    <t>Total général</t>
  </si>
  <si>
    <t>Étiquettes de colonnes</t>
  </si>
  <si>
    <t>Somme de Montant dépensé</t>
  </si>
  <si>
    <t>Panier repas 4 jours</t>
  </si>
  <si>
    <t xml:space="preserve">Paiement loyer </t>
  </si>
  <si>
    <t xml:space="preserve">Lavage nappes, draps, pose pieds </t>
  </si>
  <si>
    <t xml:space="preserve">Panier repas 17 et 18 Janvier </t>
  </si>
  <si>
    <t>Transport mensuel janvier 2024</t>
  </si>
  <si>
    <t>frais rpt00007 rpt24000820</t>
  </si>
  <si>
    <t>Bank Fees</t>
  </si>
  <si>
    <t>bank fees, taken by transfer bank</t>
  </si>
  <si>
    <t xml:space="preserve">Achat de crédit </t>
  </si>
  <si>
    <t>Management</t>
  </si>
  <si>
    <t>Achat forfait internet</t>
  </si>
  <si>
    <t>Internet</t>
  </si>
  <si>
    <t>Publications</t>
  </si>
  <si>
    <t>Prestation femme de menage, nettoyage du bureau</t>
  </si>
  <si>
    <t xml:space="preserve">Impression contrat de prestation femme de ménage </t>
  </si>
  <si>
    <t xml:space="preserve">paiement évacuation poubelle </t>
  </si>
  <si>
    <t xml:space="preserve">Livraison des cv imprimés </t>
  </si>
  <si>
    <t xml:space="preserve">Achat de 3 bouteilles d'eau </t>
  </si>
  <si>
    <t>Achat d'une bouteille d'eau pour la fontaine</t>
  </si>
  <si>
    <t>Investigation</t>
  </si>
  <si>
    <t>Paiement TPE (balaie,produit détergents,serpière,eau de javel,mouchoir,sac poubelle etc…</t>
  </si>
  <si>
    <t xml:space="preserve">Location voiture avec chauffeur </t>
  </si>
  <si>
    <t>Evacuation poubelle</t>
  </si>
  <si>
    <t xml:space="preserve">Achat d'une bouteille de gaz </t>
  </si>
  <si>
    <t>Achat de 4 casques moto</t>
  </si>
  <si>
    <t>Equipement</t>
  </si>
  <si>
    <t xml:space="preserve">Achat produit contre les souris et rats </t>
  </si>
  <si>
    <t>Achat et installation de 6 extincteurs</t>
  </si>
  <si>
    <t>Livraison extincteurs</t>
  </si>
  <si>
    <t>Achat des boites en plastique</t>
  </si>
  <si>
    <t>Achat de deux seaux</t>
  </si>
  <si>
    <t>Achat electricité + frais</t>
  </si>
  <si>
    <t>Achat de credit et forfait internet</t>
  </si>
  <si>
    <t>Conception et montage des grilles</t>
  </si>
  <si>
    <t>Achat de crédit et fofait internet</t>
  </si>
  <si>
    <t>Location de deux voitures avec chauffeurs</t>
  </si>
  <si>
    <t>Team Building</t>
  </si>
  <si>
    <t>Prestation électricien</t>
  </si>
  <si>
    <t>Remboursement transport femme de menage</t>
  </si>
  <si>
    <t>Paiement ticket stationnement aeroport</t>
  </si>
  <si>
    <t>Prestation femme de menage, nettoyage du bureau et transport</t>
  </si>
  <si>
    <t>Remboursement transport technicien cameras et surveillance</t>
  </si>
  <si>
    <t>Agios du 31/01/2024 au 29/02/2024</t>
  </si>
  <si>
    <t>agios du 31/01/2024 au 29/2/2024 compte SGG 1 USD</t>
  </si>
  <si>
    <t>Agios du mois de fevrier  2024</t>
  </si>
  <si>
    <t xml:space="preserve">Publication avis de recrutement </t>
  </si>
  <si>
    <t xml:space="preserve">Achat de forfait internet </t>
  </si>
  <si>
    <t xml:space="preserve">Achat forfait internet </t>
  </si>
  <si>
    <t xml:space="preserve">Panier repas </t>
  </si>
  <si>
    <t>Achat de crédit de la semaine</t>
  </si>
  <si>
    <t xml:space="preserve">Recrutement </t>
  </si>
  <si>
    <t xml:space="preserve">Achat 10 bouteilles </t>
  </si>
  <si>
    <t xml:space="preserve">Achat forfait internet et appel </t>
  </si>
  <si>
    <t xml:space="preserve">Panier repas  </t>
  </si>
  <si>
    <t xml:space="preserve">Team building </t>
  </si>
  <si>
    <t xml:space="preserve">Achat de crédit et fofait </t>
  </si>
  <si>
    <t xml:space="preserve">Transport mensuel </t>
  </si>
  <si>
    <t xml:space="preserve">Abonnement </t>
  </si>
  <si>
    <t xml:space="preserve">Telephone </t>
  </si>
  <si>
    <t>Achat de recharge compteur EDG</t>
  </si>
  <si>
    <t>lavage des draps, ourses et serviettes au  pressing</t>
  </si>
  <si>
    <t>Prestation femme de menage</t>
  </si>
  <si>
    <t>Office Materals</t>
  </si>
  <si>
    <t>frais rpt00007 rpt24001404</t>
  </si>
  <si>
    <t>frais rpt00007 rpt24001406</t>
  </si>
  <si>
    <t>Frais SOGECASHNET classique</t>
  </si>
  <si>
    <t>Prestation technicien pour la révision des trois climatisuers</t>
  </si>
  <si>
    <t xml:space="preserve">Achat d'une chaise roulante pour bureau </t>
  </si>
  <si>
    <t>Prestation plombier reparation fuite d'eau dans les toilettes</t>
  </si>
  <si>
    <t>Location echelle pour dépannage des cameras</t>
  </si>
  <si>
    <t xml:space="preserve">Achat d'onduleur </t>
  </si>
  <si>
    <t>Achat de disque dur</t>
  </si>
  <si>
    <t>Frais de Livraison Disque dur et onduleur</t>
  </si>
  <si>
    <t>Achat de papiers RAM</t>
  </si>
  <si>
    <t>Frais de recharge d'electricité</t>
  </si>
  <si>
    <t>Réparation des caméras et main d'œuvre</t>
  </si>
  <si>
    <t>Achat de Sene Doc</t>
  </si>
  <si>
    <t>Achat d'adapteur</t>
  </si>
  <si>
    <t>Achat de deux paquets de papier bristol</t>
  </si>
  <si>
    <t xml:space="preserve">Prestation Femme de menage </t>
  </si>
  <si>
    <t>Paiement de l'abonnement de l'internet</t>
  </si>
  <si>
    <t>Prestation Femme de Ménage</t>
  </si>
  <si>
    <t>agios du 29/2/2024 au 31/3/2024</t>
  </si>
  <si>
    <t>Agios du mois de mars 2024</t>
  </si>
  <si>
    <t>Agios du mois du 29/02/2024 au 31/03/2024</t>
  </si>
  <si>
    <t xml:space="preserve">Abonnement à l'internet </t>
  </si>
  <si>
    <t xml:space="preserve">Achat de carte administrative </t>
  </si>
  <si>
    <t>Achat de 2 cartes administrative</t>
  </si>
  <si>
    <t xml:space="preserve">Achat de credit </t>
  </si>
  <si>
    <t>Travel Expenses</t>
  </si>
  <si>
    <t>Team building</t>
  </si>
  <si>
    <t>Equipment</t>
  </si>
  <si>
    <t>Achat de 04 Lacrymos</t>
  </si>
  <si>
    <t>Achat de Casquettes Japon</t>
  </si>
  <si>
    <t>Achat de 02 télécommande bluetooth sans fil</t>
  </si>
  <si>
    <t xml:space="preserve">Achat de carte animaux aux afrique </t>
  </si>
  <si>
    <t>Achat de drapeau Hong Kong, t-shirt ect….</t>
  </si>
  <si>
    <t xml:space="preserve">Achat de 03 chargeurs voiture 04 ports </t>
  </si>
  <si>
    <t>Achat de XNJT batterie recharge 5AH pour Batterie Makita 18 v</t>
  </si>
  <si>
    <t>Achat d'écouteur pour Samsung Glaxy S21</t>
  </si>
  <si>
    <t>Achat de Casquettes United Arabies</t>
  </si>
  <si>
    <t xml:space="preserve">Frais achat electricité </t>
  </si>
  <si>
    <t>Frais sur le transfert d'achat electricité</t>
  </si>
  <si>
    <t>Achat de credit et forfait de la semaine du 09 au 12 Avril 2024 Macky</t>
  </si>
  <si>
    <t>Achat de credit et forfait de la semaine du 09 au 12 Avril 2024 Yero</t>
  </si>
  <si>
    <t>Achat de credit et forfait de la semaine du 09 au 12 Avril 2024  IG5</t>
  </si>
  <si>
    <t>Achat de credit et forfait de la semaine du 09 au 12 Avril 2024 IG3</t>
  </si>
  <si>
    <t>Achat de 3 ventilos marque crown</t>
  </si>
  <si>
    <t>Achat d'ordinateur DELL</t>
  </si>
  <si>
    <t xml:space="preserve">Achat de sacs de transport de bagages </t>
  </si>
  <si>
    <t>Paiement de Norton</t>
  </si>
  <si>
    <t>Website</t>
  </si>
  <si>
    <t>Achat de credit et forfait de la semaine du 15 au 19 Avril 2024 Macky</t>
  </si>
  <si>
    <t>Achat de credit et forfait de la semaine du 15 au 19 Avril 2024 Yero</t>
  </si>
  <si>
    <t>Achat de credit et forfait de la semaine du 15 au 19 Avril 2024  IG5</t>
  </si>
  <si>
    <t>Achat de credit et forfait de la semaine du 15 au 19 Avril 2024 IG3</t>
  </si>
  <si>
    <t>Achat des tableaux muraux</t>
  </si>
  <si>
    <t>Frais banciare de paiement Norton</t>
  </si>
  <si>
    <t>Achat de papier toilette</t>
  </si>
  <si>
    <t>Achat Eau de Javel</t>
  </si>
  <si>
    <t>Paiement des frais  d'internet</t>
  </si>
  <si>
    <t>Prestation de services femme de ménage</t>
  </si>
  <si>
    <t>agios du 30/04/2024 au 31/3/2024</t>
  </si>
  <si>
    <t>Régularisation des agios du mois de mars 2024</t>
  </si>
  <si>
    <t>Agios du mois d'avril 2024</t>
  </si>
  <si>
    <t>Achat de credit</t>
  </si>
  <si>
    <t xml:space="preserve">Frais passeport </t>
  </si>
  <si>
    <t xml:space="preserve">Reparation Téléphone </t>
  </si>
  <si>
    <t xml:space="preserve">Team Building </t>
  </si>
  <si>
    <t xml:space="preserve">Achat dattes et jus de fruits pour team building </t>
  </si>
  <si>
    <t>Achat d'équipment</t>
  </si>
  <si>
    <t xml:space="preserve">AchAt de 05 sandisk 64 </t>
  </si>
  <si>
    <t xml:space="preserve">Achat de 04 paires écouteurs </t>
  </si>
  <si>
    <t>Paiement deuxieme trimestre du loyer</t>
  </si>
  <si>
    <t xml:space="preserve">Achat credit et forfait internet </t>
  </si>
  <si>
    <t xml:space="preserve">Frais d'abonnement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</si>
</sst>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\ _€_-;\-* #,##0\ _€_-;_-* &quot;-&quot;\ _€_-;_-@_-"/>
    <numFmt numFmtId="165" formatCode="#,##0.00_ ;[Red]\-#,##0.00\ "/>
    <numFmt numFmtId="166" formatCode="_-* #,##0.00\ _€_-;\-* #,##0.00\ _€_-;_-* &quot;-&quot;??\ _€_-;_-@_-"/>
    <numFmt numFmtId="167" formatCode="_-* #,##0\ _€_-;\-* #,##0\ _€_-;_-* &quot;- &quot;_€_-;_-@_-"/>
    <numFmt numFmtId="168" formatCode="_-* #,##0.00\ _€_-;\-* #,##0.00\ _€_-;_-* &quot;- &quot;_€_-;_-@_-"/>
    <numFmt numFmtId="169" formatCode="#,##0_ ;[Red]\-#,##0\ "/>
    <numFmt numFmtId="170" formatCode="_-* #,##0.0000\ _€_-;\-* #,##0.0000\ _€_-;_-* &quot;-&quot;\ _€_-;_-@_-"/>
    <numFmt numFmtId="171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</cellStyleXfs>
  <cellXfs count="136">
    <xf numFmtId="0" fontId="0" fillId="0" borderId="0" xfId="0"/>
    <xf numFmtId="14" fontId="3" fillId="2" borderId="1" xfId="2" applyNumberFormat="1" applyFont="1" applyFill="1" applyBorder="1"/>
    <xf numFmtId="0" fontId="3" fillId="2" borderId="2" xfId="2" applyFont="1" applyFill="1" applyBorder="1"/>
    <xf numFmtId="0" fontId="3" fillId="2" borderId="1" xfId="2" applyFont="1" applyFill="1" applyBorder="1"/>
    <xf numFmtId="164" fontId="3" fillId="2" borderId="1" xfId="2" applyNumberFormat="1" applyFont="1" applyFill="1" applyBorder="1"/>
    <xf numFmtId="165" fontId="3" fillId="2" borderId="2" xfId="2" applyNumberFormat="1" applyFont="1" applyFill="1" applyBorder="1"/>
    <xf numFmtId="0" fontId="4" fillId="0" borderId="0" xfId="0" applyFont="1"/>
    <xf numFmtId="14" fontId="5" fillId="0" borderId="3" xfId="0" applyNumberFormat="1" applyFont="1" applyBorder="1"/>
    <xf numFmtId="0" fontId="5" fillId="0" borderId="4" xfId="0" applyFont="1" applyBorder="1"/>
    <xf numFmtId="0" fontId="6" fillId="2" borderId="3" xfId="0" applyFont="1" applyFill="1" applyBorder="1"/>
    <xf numFmtId="0" fontId="6" fillId="2" borderId="4" xfId="0" applyFont="1" applyFill="1" applyBorder="1"/>
    <xf numFmtId="164" fontId="5" fillId="0" borderId="3" xfId="0" applyNumberFormat="1" applyFont="1" applyBorder="1"/>
    <xf numFmtId="165" fontId="5" fillId="3" borderId="4" xfId="1" applyNumberFormat="1" applyFont="1" applyFill="1" applyBorder="1" applyAlignment="1" applyProtection="1">
      <alignment horizontal="center"/>
    </xf>
    <xf numFmtId="166" fontId="6" fillId="2" borderId="3" xfId="0" applyNumberFormat="1" applyFont="1" applyFill="1" applyBorder="1" applyAlignment="1">
      <alignment horizontal="center" vertical="center"/>
    </xf>
    <xf numFmtId="0" fontId="4" fillId="2" borderId="0" xfId="0" applyFont="1" applyFill="1"/>
    <xf numFmtId="14" fontId="5" fillId="2" borderId="3" xfId="0" applyNumberFormat="1" applyFont="1" applyFill="1" applyBorder="1"/>
    <xf numFmtId="0" fontId="5" fillId="2" borderId="4" xfId="0" applyFont="1" applyFill="1" applyBorder="1"/>
    <xf numFmtId="164" fontId="5" fillId="2" borderId="3" xfId="0" applyNumberFormat="1" applyFont="1" applyFill="1" applyBorder="1"/>
    <xf numFmtId="14" fontId="6" fillId="2" borderId="3" xfId="0" applyNumberFormat="1" applyFont="1" applyFill="1" applyBorder="1"/>
    <xf numFmtId="164" fontId="7" fillId="4" borderId="3" xfId="1" applyNumberFormat="1" applyFont="1" applyFill="1" applyBorder="1" applyAlignment="1" applyProtection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14" fontId="5" fillId="5" borderId="3" xfId="0" applyNumberFormat="1" applyFont="1" applyFill="1" applyBorder="1" applyAlignment="1">
      <alignment horizontal="right"/>
    </xf>
    <xf numFmtId="0" fontId="5" fillId="5" borderId="4" xfId="0" applyFont="1" applyFill="1" applyBorder="1" applyAlignment="1">
      <alignment horizontal="left"/>
    </xf>
    <xf numFmtId="0" fontId="4" fillId="6" borderId="3" xfId="0" applyFont="1" applyFill="1" applyBorder="1"/>
    <xf numFmtId="0" fontId="4" fillId="6" borderId="4" xfId="0" applyFont="1" applyFill="1" applyBorder="1"/>
    <xf numFmtId="167" fontId="5" fillId="5" borderId="3" xfId="1" applyNumberFormat="1" applyFont="1" applyFill="1" applyBorder="1" applyAlignment="1" applyProtection="1">
      <alignment horizontal="center"/>
    </xf>
    <xf numFmtId="165" fontId="5" fillId="5" borderId="4" xfId="1" applyNumberFormat="1" applyFont="1" applyFill="1" applyBorder="1" applyAlignment="1" applyProtection="1">
      <alignment horizontal="center"/>
    </xf>
    <xf numFmtId="166" fontId="6" fillId="6" borderId="3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/>
    <xf numFmtId="0" fontId="5" fillId="6" borderId="4" xfId="0" applyFont="1" applyFill="1" applyBorder="1"/>
    <xf numFmtId="164" fontId="5" fillId="6" borderId="3" xfId="0" applyNumberFormat="1" applyFont="1" applyFill="1" applyBorder="1"/>
    <xf numFmtId="14" fontId="4" fillId="6" borderId="5" xfId="0" applyNumberFormat="1" applyFont="1" applyFill="1" applyBorder="1"/>
    <xf numFmtId="0" fontId="5" fillId="5" borderId="6" xfId="0" applyFont="1" applyFill="1" applyBorder="1" applyAlignment="1">
      <alignment horizontal="left"/>
    </xf>
    <xf numFmtId="0" fontId="4" fillId="6" borderId="5" xfId="0" applyFont="1" applyFill="1" applyBorder="1"/>
    <xf numFmtId="0" fontId="4" fillId="6" borderId="6" xfId="0" applyFont="1" applyFill="1" applyBorder="1"/>
    <xf numFmtId="164" fontId="6" fillId="6" borderId="5" xfId="0" applyNumberFormat="1" applyFont="1" applyFill="1" applyBorder="1"/>
    <xf numFmtId="165" fontId="5" fillId="5" borderId="6" xfId="1" applyNumberFormat="1" applyFont="1" applyFill="1" applyBorder="1" applyAlignment="1" applyProtection="1">
      <alignment horizontal="center"/>
    </xf>
    <xf numFmtId="166" fontId="6" fillId="6" borderId="5" xfId="0" applyNumberFormat="1" applyFont="1" applyFill="1" applyBorder="1" applyAlignment="1">
      <alignment horizontal="center" vertical="center"/>
    </xf>
    <xf numFmtId="165" fontId="0" fillId="0" borderId="0" xfId="0" applyNumberFormat="1"/>
    <xf numFmtId="14" fontId="8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6" fillId="0" borderId="3" xfId="2" applyFont="1" applyBorder="1"/>
    <xf numFmtId="0" fontId="6" fillId="0" borderId="4" xfId="2" applyFont="1" applyBorder="1"/>
    <xf numFmtId="167" fontId="8" fillId="7" borderId="3" xfId="1" applyNumberFormat="1" applyFont="1" applyFill="1" applyBorder="1" applyAlignment="1" applyProtection="1">
      <alignment horizontal="right"/>
    </xf>
    <xf numFmtId="168" fontId="6" fillId="0" borderId="4" xfId="2" applyNumberFormat="1" applyFont="1" applyBorder="1" applyAlignment="1">
      <alignment horizontal="right"/>
    </xf>
    <xf numFmtId="167" fontId="6" fillId="0" borderId="4" xfId="2" applyNumberFormat="1" applyFont="1" applyBorder="1" applyAlignment="1">
      <alignment horizontal="right"/>
    </xf>
    <xf numFmtId="0" fontId="6" fillId="0" borderId="3" xfId="2" applyFont="1" applyBorder="1" applyAlignment="1">
      <alignment horizontal="right"/>
    </xf>
    <xf numFmtId="14" fontId="8" fillId="0" borderId="3" xfId="0" applyNumberFormat="1" applyFont="1" applyBorder="1"/>
    <xf numFmtId="0" fontId="8" fillId="0" borderId="4" xfId="0" applyFont="1" applyBorder="1"/>
    <xf numFmtId="0" fontId="6" fillId="0" borderId="3" xfId="0" applyFont="1" applyBorder="1"/>
    <xf numFmtId="0" fontId="6" fillId="0" borderId="4" xfId="0" applyFont="1" applyBorder="1"/>
    <xf numFmtId="164" fontId="8" fillId="0" borderId="3" xfId="0" applyNumberFormat="1" applyFont="1" applyBorder="1" applyAlignment="1">
      <alignment horizontal="right"/>
    </xf>
    <xf numFmtId="166" fontId="6" fillId="0" borderId="3" xfId="0" applyNumberFormat="1" applyFont="1" applyBorder="1" applyAlignment="1">
      <alignment horizontal="right" vertical="center"/>
    </xf>
    <xf numFmtId="14" fontId="6" fillId="0" borderId="3" xfId="0" applyNumberFormat="1" applyFont="1" applyBorder="1"/>
    <xf numFmtId="164" fontId="6" fillId="0" borderId="3" xfId="0" applyNumberFormat="1" applyFont="1" applyBorder="1" applyAlignment="1">
      <alignment horizontal="right"/>
    </xf>
    <xf numFmtId="167" fontId="8" fillId="0" borderId="3" xfId="1" applyNumberFormat="1" applyFont="1" applyBorder="1" applyAlignment="1" applyProtection="1">
      <alignment horizontal="right"/>
    </xf>
    <xf numFmtId="164" fontId="6" fillId="0" borderId="3" xfId="1" applyNumberFormat="1" applyFont="1" applyBorder="1" applyAlignment="1" applyProtection="1">
      <alignment horizontal="right"/>
    </xf>
    <xf numFmtId="167" fontId="8" fillId="2" borderId="3" xfId="1" applyNumberFormat="1" applyFont="1" applyFill="1" applyBorder="1" applyAlignment="1" applyProtection="1">
      <alignment horizontal="right"/>
    </xf>
    <xf numFmtId="165" fontId="8" fillId="0" borderId="4" xfId="1" applyNumberFormat="1" applyFont="1" applyBorder="1" applyAlignment="1" applyProtection="1">
      <alignment horizontal="right"/>
    </xf>
    <xf numFmtId="14" fontId="8" fillId="0" borderId="5" xfId="0" applyNumberFormat="1" applyFont="1" applyBorder="1" applyAlignment="1">
      <alignment horizontal="right"/>
    </xf>
    <xf numFmtId="0" fontId="8" fillId="0" borderId="6" xfId="0" applyFont="1" applyBorder="1"/>
    <xf numFmtId="0" fontId="6" fillId="0" borderId="5" xfId="0" applyFont="1" applyBorder="1"/>
    <xf numFmtId="0" fontId="6" fillId="0" borderId="6" xfId="0" applyFont="1" applyBorder="1"/>
    <xf numFmtId="169" fontId="8" fillId="0" borderId="5" xfId="1" applyNumberFormat="1" applyFont="1" applyBorder="1" applyAlignment="1" applyProtection="1">
      <alignment horizontal="right"/>
    </xf>
    <xf numFmtId="166" fontId="4" fillId="0" borderId="6" xfId="0" applyNumberFormat="1" applyFont="1" applyBorder="1" applyAlignment="1">
      <alignment horizontal="right"/>
    </xf>
    <xf numFmtId="0" fontId="6" fillId="0" borderId="5" xfId="2" applyFont="1" applyBorder="1"/>
    <xf numFmtId="0" fontId="8" fillId="0" borderId="8" xfId="0" applyFont="1" applyBorder="1"/>
    <xf numFmtId="14" fontId="8" fillId="0" borderId="3" xfId="0" applyNumberFormat="1" applyFont="1" applyBorder="1" applyAlignment="1">
      <alignment horizontal="left"/>
    </xf>
    <xf numFmtId="167" fontId="8" fillId="0" borderId="3" xfId="1" applyNumberFormat="1" applyFont="1" applyFill="1" applyBorder="1" applyAlignment="1" applyProtection="1">
      <alignment horizontal="right"/>
    </xf>
    <xf numFmtId="165" fontId="4" fillId="0" borderId="4" xfId="1" applyNumberFormat="1" applyFont="1" applyFill="1" applyBorder="1" applyAlignment="1" applyProtection="1">
      <alignment horizontal="right"/>
    </xf>
    <xf numFmtId="14" fontId="8" fillId="0" borderId="3" xfId="0" applyNumberFormat="1" applyFont="1" applyBorder="1" applyAlignment="1">
      <alignment horizontal="left" vertical="top"/>
    </xf>
    <xf numFmtId="169" fontId="8" fillId="0" borderId="3" xfId="1" applyNumberFormat="1" applyFont="1" applyFill="1" applyBorder="1" applyAlignment="1" applyProtection="1">
      <alignment horizontal="right"/>
    </xf>
    <xf numFmtId="0" fontId="8" fillId="0" borderId="6" xfId="0" applyFont="1" applyBorder="1" applyAlignment="1">
      <alignment horizontal="left"/>
    </xf>
    <xf numFmtId="167" fontId="8" fillId="0" borderId="5" xfId="1" applyNumberFormat="1" applyFont="1" applyFill="1" applyBorder="1" applyAlignment="1" applyProtection="1">
      <alignment horizontal="right"/>
    </xf>
    <xf numFmtId="167" fontId="6" fillId="0" borderId="6" xfId="2" applyNumberFormat="1" applyFont="1" applyBorder="1" applyAlignment="1">
      <alignment horizontal="right"/>
    </xf>
    <xf numFmtId="14" fontId="8" fillId="0" borderId="5" xfId="0" applyNumberFormat="1" applyFont="1" applyBorder="1" applyAlignment="1">
      <alignment horizontal="left"/>
    </xf>
    <xf numFmtId="164" fontId="5" fillId="3" borderId="7" xfId="1" applyNumberFormat="1" applyFont="1" applyFill="1" applyBorder="1" applyAlignment="1" applyProtection="1">
      <alignment horizontal="right"/>
    </xf>
    <xf numFmtId="43" fontId="3" fillId="2" borderId="1" xfId="1" applyFont="1" applyFill="1" applyBorder="1" applyAlignment="1">
      <alignment horizontal="left"/>
    </xf>
    <xf numFmtId="14" fontId="5" fillId="3" borderId="3" xfId="0" applyNumberFormat="1" applyFont="1" applyFill="1" applyBorder="1" applyAlignment="1">
      <alignment horizontal="right"/>
    </xf>
    <xf numFmtId="164" fontId="7" fillId="2" borderId="3" xfId="0" applyNumberFormat="1" applyFont="1" applyFill="1" applyBorder="1"/>
    <xf numFmtId="167" fontId="5" fillId="0" borderId="3" xfId="0" applyNumberFormat="1" applyFont="1" applyBorder="1"/>
    <xf numFmtId="167" fontId="5" fillId="2" borderId="3" xfId="0" applyNumberFormat="1" applyFont="1" applyFill="1" applyBorder="1"/>
    <xf numFmtId="167" fontId="5" fillId="2" borderId="5" xfId="0" applyNumberFormat="1" applyFont="1" applyFill="1" applyBorder="1"/>
    <xf numFmtId="164" fontId="3" fillId="2" borderId="2" xfId="2" applyNumberFormat="1" applyFont="1" applyFill="1" applyBorder="1"/>
    <xf numFmtId="164" fontId="3" fillId="2" borderId="1" xfId="2" applyNumberFormat="1" applyFont="1" applyFill="1" applyBorder="1" applyAlignment="1">
      <alignment horizontal="left"/>
    </xf>
    <xf numFmtId="164" fontId="3" fillId="2" borderId="2" xfId="2" applyNumberFormat="1" applyFont="1" applyFill="1" applyBorder="1" applyAlignment="1">
      <alignment horizontal="left"/>
    </xf>
    <xf numFmtId="0" fontId="5" fillId="2" borderId="8" xfId="0" applyFont="1" applyFill="1" applyBorder="1"/>
    <xf numFmtId="0" fontId="6" fillId="2" borderId="7" xfId="2" applyFont="1" applyFill="1" applyBorder="1"/>
    <xf numFmtId="0" fontId="6" fillId="2" borderId="8" xfId="2" applyFont="1" applyFill="1" applyBorder="1"/>
    <xf numFmtId="0" fontId="6" fillId="2" borderId="4" xfId="2" applyFont="1" applyFill="1" applyBorder="1"/>
    <xf numFmtId="0" fontId="5" fillId="3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10" fillId="2" borderId="0" xfId="0" applyNumberFormat="1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70" fontId="6" fillId="2" borderId="0" xfId="0" applyNumberFormat="1" applyFont="1" applyFill="1" applyAlignment="1">
      <alignment horizontal="left"/>
    </xf>
    <xf numFmtId="0" fontId="5" fillId="3" borderId="4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pivotButton="1"/>
    <xf numFmtId="14" fontId="3" fillId="2" borderId="1" xfId="2" applyNumberFormat="1" applyFont="1" applyFill="1" applyBorder="1" applyAlignment="1">
      <alignment horizontal="right"/>
    </xf>
    <xf numFmtId="14" fontId="5" fillId="0" borderId="7" xfId="0" applyNumberFormat="1" applyFont="1" applyBorder="1" applyAlignment="1">
      <alignment horizontal="right"/>
    </xf>
    <xf numFmtId="14" fontId="8" fillId="3" borderId="3" xfId="0" applyNumberFormat="1" applyFont="1" applyFill="1" applyBorder="1" applyAlignment="1">
      <alignment horizontal="right"/>
    </xf>
    <xf numFmtId="14" fontId="6" fillId="2" borderId="3" xfId="0" applyNumberFormat="1" applyFont="1" applyFill="1" applyBorder="1" applyAlignment="1">
      <alignment horizontal="right"/>
    </xf>
    <xf numFmtId="14" fontId="5" fillId="2" borderId="3" xfId="0" applyNumberFormat="1" applyFont="1" applyFill="1" applyBorder="1" applyAlignment="1">
      <alignment horizontal="right"/>
    </xf>
    <xf numFmtId="14" fontId="5" fillId="0" borderId="3" xfId="0" applyNumberFormat="1" applyFont="1" applyBorder="1" applyAlignment="1">
      <alignment horizontal="right" vertical="top"/>
    </xf>
    <xf numFmtId="14" fontId="5" fillId="0" borderId="5" xfId="0" applyNumberFormat="1" applyFont="1" applyBorder="1" applyAlignment="1">
      <alignment horizontal="right" vertical="top"/>
    </xf>
    <xf numFmtId="14" fontId="4" fillId="2" borderId="0" xfId="0" applyNumberFormat="1" applyFont="1" applyFill="1" applyAlignment="1">
      <alignment horizontal="right"/>
    </xf>
    <xf numFmtId="14" fontId="5" fillId="3" borderId="7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4" fontId="5" fillId="2" borderId="7" xfId="0" applyNumberFormat="1" applyFont="1" applyFill="1" applyBorder="1" applyAlignment="1">
      <alignment horizontal="right"/>
    </xf>
    <xf numFmtId="14" fontId="4" fillId="2" borderId="3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14" fontId="5" fillId="2" borderId="3" xfId="0" applyNumberFormat="1" applyFont="1" applyFill="1" applyBorder="1" applyAlignment="1">
      <alignment horizontal="right" vertical="top"/>
    </xf>
    <xf numFmtId="0" fontId="5" fillId="3" borderId="10" xfId="0" applyFont="1" applyFill="1" applyBorder="1"/>
    <xf numFmtId="43" fontId="6" fillId="2" borderId="7" xfId="1" applyFont="1" applyFill="1" applyBorder="1"/>
    <xf numFmtId="164" fontId="5" fillId="3" borderId="3" xfId="1" applyNumberFormat="1" applyFont="1" applyFill="1" applyBorder="1" applyAlignment="1" applyProtection="1">
      <alignment horizontal="right"/>
    </xf>
    <xf numFmtId="167" fontId="5" fillId="3" borderId="3" xfId="1" applyNumberFormat="1" applyFont="1" applyFill="1" applyBorder="1" applyAlignment="1" applyProtection="1">
      <alignment horizontal="center"/>
    </xf>
    <xf numFmtId="167" fontId="5" fillId="3" borderId="9" xfId="1" applyNumberFormat="1" applyFont="1" applyFill="1" applyBorder="1" applyAlignment="1" applyProtection="1">
      <alignment horizontal="center"/>
    </xf>
    <xf numFmtId="169" fontId="5" fillId="3" borderId="3" xfId="1" applyNumberFormat="1" applyFont="1" applyFill="1" applyBorder="1" applyAlignment="1" applyProtection="1">
      <alignment horizontal="right"/>
    </xf>
    <xf numFmtId="43" fontId="6" fillId="2" borderId="11" xfId="1" applyFont="1" applyFill="1" applyBorder="1"/>
    <xf numFmtId="43" fontId="4" fillId="2" borderId="0" xfId="1" applyFont="1" applyFill="1" applyAlignment="1">
      <alignment horizontal="left"/>
    </xf>
    <xf numFmtId="14" fontId="8" fillId="0" borderId="13" xfId="0" applyNumberFormat="1" applyFont="1" applyBorder="1" applyAlignment="1">
      <alignment horizontal="left"/>
    </xf>
    <xf numFmtId="0" fontId="8" fillId="0" borderId="14" xfId="0" applyFont="1" applyBorder="1"/>
    <xf numFmtId="0" fontId="6" fillId="0" borderId="13" xfId="2" applyFont="1" applyBorder="1"/>
    <xf numFmtId="0" fontId="6" fillId="0" borderId="14" xfId="2" applyFont="1" applyBorder="1"/>
    <xf numFmtId="164" fontId="6" fillId="0" borderId="13" xfId="1" applyNumberFormat="1" applyFont="1" applyFill="1" applyBorder="1" applyAlignment="1" applyProtection="1">
      <alignment horizontal="right"/>
    </xf>
    <xf numFmtId="167" fontId="6" fillId="0" borderId="14" xfId="2" applyNumberFormat="1" applyFont="1" applyBorder="1" applyAlignment="1">
      <alignment horizontal="right"/>
    </xf>
    <xf numFmtId="171" fontId="3" fillId="2" borderId="1" xfId="2" applyNumberFormat="1" applyFont="1" applyFill="1" applyBorder="1" applyAlignment="1">
      <alignment horizontal="left"/>
    </xf>
    <xf numFmtId="171" fontId="6" fillId="2" borderId="7" xfId="0" applyNumberFormat="1" applyFont="1" applyFill="1" applyBorder="1" applyAlignment="1">
      <alignment horizontal="center" vertical="center"/>
    </xf>
    <xf numFmtId="171" fontId="4" fillId="2" borderId="0" xfId="0" applyNumberFormat="1" applyFont="1" applyFill="1" applyAlignment="1">
      <alignment horizontal="left"/>
    </xf>
    <xf numFmtId="171" fontId="6" fillId="2" borderId="11" xfId="0" applyNumberFormat="1" applyFont="1" applyFill="1" applyBorder="1" applyAlignment="1">
      <alignment horizontal="center" vertical="center"/>
    </xf>
  </cellXfs>
  <cellStyles count="6">
    <cellStyle name="Milliers" xfId="1" builtinId="3"/>
    <cellStyle name="Milliers 2" xfId="3" xr:uid="{D4337A78-C85C-49F2-A2CB-FAE40B677A40}"/>
    <cellStyle name="Normal" xfId="0" builtinId="0"/>
    <cellStyle name="Normal 2" xfId="5" xr:uid="{D3C79B0A-88EC-407E-B93D-E7CF38703918}"/>
    <cellStyle name="Normal 6 3" xfId="4" xr:uid="{4FBEAD08-3E89-47FE-93C3-06484E360B2B}"/>
    <cellStyle name="Normal_Total expenses by date 2" xfId="2" xr:uid="{7CC08933-6C61-43E4-B461-65774CB5BD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5428.496367361113" createdVersion="8" refreshedVersion="8" minRefreshableVersion="3" recordCount="69" xr:uid="{5A6C5D55-506B-454F-AD64-DEC9858D9868}">
  <cacheSource type="worksheet">
    <worksheetSource ref="A1:G66" sheet="Data 30.04.2024"/>
  </cacheSource>
  <cacheFields count="11">
    <cacheField name="Date" numFmtId="14">
      <sharedItems containsSemiMixedTypes="0" containsNonDate="0" containsDate="1" containsString="0" minDate="2024-04-02T00:00:00" maxDate="2024-05-01T00:00:00"/>
    </cacheField>
    <cacheField name="Détails dépenses" numFmtId="0">
      <sharedItems/>
    </cacheField>
    <cacheField name="Type dépenses (Bonus, flight, Food allowance, Internet, Jail visit, Office, Salaries, Telephone, Transport, Trust Building)" numFmtId="0">
      <sharedItems count="12">
        <s v="Telephone"/>
        <s v="Travel Expenses"/>
        <s v="Services"/>
        <s v="Personnel"/>
        <s v="Equipment"/>
        <s v="Office Materials"/>
        <s v="Rent &amp; Utilities"/>
        <s v="Transfer Fees"/>
        <s v="Website"/>
        <s v="Bank Fees"/>
        <s v="Internet"/>
        <s v="Transport"/>
      </sharedItems>
    </cacheField>
    <cacheField name="Departement (Investigations, Legal, Operations, Media, Management)" numFmtId="0">
      <sharedItems count="5">
        <s v="Legal"/>
        <s v="Management"/>
        <s v="Investigation"/>
        <s v="Office"/>
        <s v="Team building"/>
      </sharedItems>
    </cacheField>
    <cacheField name="Montant dépensé" numFmtId="0">
      <sharedItems containsSemiMixedTypes="0" containsString="0" containsNumber="1" minValue="15000" maxValue="21000000"/>
    </cacheField>
    <cacheField name="Dépenses en $" numFmtId="43">
      <sharedItems containsSemiMixedTypes="0" containsString="0" containsNumber="1" minValue="1.7628207011560577" maxValue="2467.948981618481"/>
    </cacheField>
    <cacheField name="Taux de change en $" numFmtId="166">
      <sharedItems containsSemiMixedTypes="0" containsString="0" containsNumber="1" minValue="8509.09" maxValue="8509.09"/>
    </cacheField>
    <cacheField name="Nom" numFmtId="0">
      <sharedItems/>
    </cacheField>
    <cacheField name="N° de piece" numFmtId="0">
      <sharedItems/>
    </cacheField>
    <cacheField name="Projet" numFmtId="0">
      <sharedItems/>
    </cacheField>
    <cacheField name="Don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">
  <r>
    <d v="2024-04-02T00:00:00"/>
    <s v="Achat de credit et forfait de la semaine du 02 au 05 Mars 2024 Macky"/>
    <x v="0"/>
    <x v="0"/>
    <n v="50000"/>
    <n v="5.8760690038535257"/>
    <n v="8509.09"/>
    <s v="Macky"/>
    <s v="CA-24-04-01"/>
    <s v="Eagle Guinée"/>
    <s v="AVAAZ"/>
  </r>
  <r>
    <d v="2024-04-02T00:00:00"/>
    <s v="Achat de credit et forfait de la semaine du 02 au 05 Mars 2024 Yero"/>
    <x v="0"/>
    <x v="1"/>
    <n v="50000"/>
    <n v="5.8760690038535257"/>
    <n v="8509.09"/>
    <s v="Yero"/>
    <s v="CA-24-04-01"/>
    <s v="Eagle Guinée"/>
    <s v="AVAAZ"/>
  </r>
  <r>
    <d v="2024-04-02T00:00:00"/>
    <s v="Achat de credit et forfait de la semaine du 02 au 05 Avril 2024  IG5"/>
    <x v="0"/>
    <x v="2"/>
    <n v="50000"/>
    <n v="5.8760690038535257"/>
    <n v="8509.09"/>
    <s v="IG5"/>
    <s v="CA-24-04-01"/>
    <s v="Eagle Guinée"/>
    <s v="AVAAZ"/>
  </r>
  <r>
    <d v="2024-04-02T00:00:00"/>
    <s v="Achat de credit et forfait de la semaine du 02 au 05 Avril 2024 IG3"/>
    <x v="0"/>
    <x v="2"/>
    <n v="50000"/>
    <n v="5.8760690038535257"/>
    <n v="8509.09"/>
    <s v="IG3"/>
    <s v="CA-24-04-01"/>
    <s v="Eagle Guinée"/>
    <s v="AVAAZ"/>
  </r>
  <r>
    <d v="2024-04-04T00:00:00"/>
    <s v="Frais passeport Yero"/>
    <x v="1"/>
    <x v="1"/>
    <n v="500000"/>
    <n v="58.760690038535259"/>
    <n v="8509.09"/>
    <s v="Yero"/>
    <s v="CA-24-04-02"/>
    <s v="Eagle Guinée"/>
    <s v="AVAAZ"/>
  </r>
  <r>
    <d v="2024-04-04T00:00:00"/>
    <s v="Reparation Téléphone IG5"/>
    <x v="0"/>
    <x v="2"/>
    <n v="80000"/>
    <n v="9.4017104061656411"/>
    <n v="8509.09"/>
    <s v="IG5"/>
    <s v="CA-24-04-03"/>
    <s v="Eagle Guinée"/>
    <s v="AVAAZ"/>
  </r>
  <r>
    <d v="2024-04-04T00:00:00"/>
    <s v="Evacuation poubelle"/>
    <x v="2"/>
    <x v="3"/>
    <n v="30000"/>
    <n v="3.5256414023121154"/>
    <n v="8509.09"/>
    <s v="Yero"/>
    <s v="CA-24-04-04"/>
    <s v="Eagle Guinée"/>
    <s v="AVAAZ"/>
  </r>
  <r>
    <d v="2024-04-05T00:00:00"/>
    <s v="Team Building coupure ramadan"/>
    <x v="3"/>
    <x v="4"/>
    <n v="500000"/>
    <n v="58.760690038535259"/>
    <n v="8509.09"/>
    <s v="Yero"/>
    <s v="CA-24-04-05"/>
    <s v="Eagle Guinée"/>
    <s v="AVAAZ"/>
  </r>
  <r>
    <d v="2024-04-05T00:00:00"/>
    <s v="Achat dattes et jus de fruits pour team building ramadan"/>
    <x v="3"/>
    <x v="4"/>
    <n v="110000"/>
    <n v="12.927351808477757"/>
    <n v="8509.09"/>
    <s v="Yero"/>
    <s v="CA-24-04-06"/>
    <s v="Eagle Guinée"/>
    <s v="AVAAZ"/>
  </r>
  <r>
    <d v="2024-04-05T00:00:00"/>
    <s v="Achat d'équipment (Caméra espion, enregistreur vocal et ventilateur portable"/>
    <x v="4"/>
    <x v="1"/>
    <n v="2219681"/>
    <n v="260.85997445085195"/>
    <n v="8509.09"/>
    <s v="SGG 2"/>
    <s v="BQ-SSG 2-24-04-12"/>
    <s v="Eagle Guinée"/>
    <s v="AVAAZ"/>
  </r>
  <r>
    <d v="2024-04-05T00:00:00"/>
    <s v="Achat de 04 Lacrymos"/>
    <x v="4"/>
    <x v="1"/>
    <n v="617274"/>
    <n v="72.542892365693632"/>
    <n v="8509.09"/>
    <s v="SGG 2"/>
    <s v="BQ-SSG 2-24-04-04"/>
    <s v="Eagle Guinée"/>
    <s v="AVAAZ"/>
  </r>
  <r>
    <d v="2024-04-05T00:00:00"/>
    <s v="AchAt de 05 sandisk 64 GO Ultra carte mémoire"/>
    <x v="4"/>
    <x v="1"/>
    <n v="508860"/>
    <n v="59.801929466018102"/>
    <n v="8509.09"/>
    <s v="SGG 2"/>
    <s v="BQ-SSG 2-24-04-05"/>
    <s v="Eagle Guinée"/>
    <s v="AVAAZ"/>
  </r>
  <r>
    <d v="2024-04-05T00:00:00"/>
    <s v="Achat de Casquettes Japon"/>
    <x v="5"/>
    <x v="3"/>
    <n v="92444"/>
    <n v="10.864146459844708"/>
    <n v="8509.09"/>
    <s v="SGG 2"/>
    <s v="BQ-SSG 2-24-04-06"/>
    <s v="Eagle Guinée"/>
    <s v="AVAAZ"/>
  </r>
  <r>
    <d v="2024-04-05T00:00:00"/>
    <s v="Achat de 02 télécommande bluetooth sans fil"/>
    <x v="5"/>
    <x v="3"/>
    <n v="138713"/>
    <n v="16.301743194630681"/>
    <n v="8509.09"/>
    <s v="SGG 2"/>
    <s v="BQ-SSG 2-24-04-07"/>
    <s v="Eagle Guinée"/>
    <s v="AVAAZ"/>
  </r>
  <r>
    <d v="2024-04-05T00:00:00"/>
    <s v="Achat de carte animaux aux afrique "/>
    <x v="4"/>
    <x v="1"/>
    <n v="411326"/>
    <n v="48.339599181581107"/>
    <n v="8509.09"/>
    <s v="SGG 2"/>
    <s v="BQ-SSG 2-24-04-08"/>
    <s v="Eagle Guinée"/>
    <s v="AVAAZ"/>
  </r>
  <r>
    <d v="2024-04-05T00:00:00"/>
    <s v="Achat de drapeau Hong Kong, t-shirt ect…."/>
    <x v="5"/>
    <x v="3"/>
    <n v="2037106"/>
    <n v="239.40350848328083"/>
    <n v="8509.09"/>
    <s v="SGG 2"/>
    <s v="BQ-SSG 2-24-04-09"/>
    <s v="Eagle Guinée"/>
    <s v="AVAAZ"/>
  </r>
  <r>
    <d v="2024-04-05T00:00:00"/>
    <s v="Achat de 03 chargeurs voiture 04 ports "/>
    <x v="5"/>
    <x v="3"/>
    <n v="184426"/>
    <n v="21.673998042093807"/>
    <n v="8509.09"/>
    <s v="SGG 2"/>
    <s v="BQ-SSG 2-24-04-10"/>
    <s v="Eagle Guinée"/>
    <s v="AVAAZ"/>
  </r>
  <r>
    <d v="2024-04-05T00:00:00"/>
    <s v="Achat de carte animaux aux afrique "/>
    <x v="5"/>
    <x v="3"/>
    <n v="332073"/>
    <n v="39.025677246333039"/>
    <n v="8509.09"/>
    <s v="SGG 2"/>
    <s v="BQ-SSG 2-24-04-11"/>
    <s v="Eagle Guinée"/>
    <s v="AVAAZ"/>
  </r>
  <r>
    <d v="2024-04-05T00:00:00"/>
    <s v="Achat de 04 paires écouteurs Intra-Auriculaires"/>
    <x v="5"/>
    <x v="3"/>
    <n v="175727"/>
    <n v="20.651679556803373"/>
    <n v="8509.09"/>
    <s v="SGG 2"/>
    <s v="BQ-SSG 2-24-04-02"/>
    <s v="Eagle Guinée"/>
    <s v="AVAAZ"/>
  </r>
  <r>
    <d v="2024-04-05T00:00:00"/>
    <s v="Achat de XNJT batterie recharge 5AH pour Batterie Makita 18 v"/>
    <x v="5"/>
    <x v="3"/>
    <n v="499421"/>
    <n v="58.692645159470636"/>
    <n v="8509.09"/>
    <s v="SGG 2"/>
    <s v="BQ-SSG 2-24-04-03"/>
    <s v="Eagle Guinée"/>
    <s v="AVAAZ"/>
  </r>
  <r>
    <d v="2024-04-09T00:00:00"/>
    <s v="Achat d'écouteur pour Samsung Glaxy S21"/>
    <x v="5"/>
    <x v="3"/>
    <n v="166566"/>
    <n v="19.57506619391733"/>
    <n v="8509.09"/>
    <s v="SGG 2"/>
    <s v="BQ-SSG 2-24-04-13"/>
    <s v="Eagle Guinée"/>
    <s v="AVAAZ"/>
  </r>
  <r>
    <d v="2024-04-09T00:00:00"/>
    <s v="Achat de Casquettes United Arabies"/>
    <x v="4"/>
    <x v="1"/>
    <n v="140193"/>
    <n v="16.475674837144748"/>
    <n v="8509.09"/>
    <s v="SGG 2"/>
    <s v="BQ-SSG 2-24-04-14"/>
    <s v="Eagle Guinée"/>
    <s v="AVAAZ"/>
  </r>
  <r>
    <d v="2024-04-09T00:00:00"/>
    <s v="Frais achat electricité "/>
    <x v="6"/>
    <x v="3"/>
    <n v="1000000"/>
    <n v="117.52138007707052"/>
    <n v="8509.09"/>
    <s v="Yero"/>
    <s v="CA-24-04-07"/>
    <s v="Eagle Guinée"/>
    <s v="AVAAZ"/>
  </r>
  <r>
    <d v="2024-04-09T00:00:00"/>
    <s v="Frais sur le transfert d'achat electricité"/>
    <x v="7"/>
    <x v="3"/>
    <n v="15000"/>
    <n v="1.7628207011560577"/>
    <n v="8509.09"/>
    <s v="Yero"/>
    <s v="CA-24-04-08"/>
    <s v="Eagle Guinée"/>
    <s v="AVAAZ"/>
  </r>
  <r>
    <d v="2024-04-09T00:00:00"/>
    <s v="Achat de credit et forfait de la semaine du 09 au 12 Avril 2024 Macky"/>
    <x v="0"/>
    <x v="0"/>
    <n v="50000"/>
    <n v="5.8760690038535257"/>
    <n v="8509.09"/>
    <s v="Macky"/>
    <s v="CA-24-04-09"/>
    <s v="Eagle Guinée"/>
    <s v="AVAAZ"/>
  </r>
  <r>
    <d v="2024-04-09T00:00:00"/>
    <s v="Achat de credit et forfait de la semaine du 09 au 12 Avril 2024 Yero"/>
    <x v="0"/>
    <x v="1"/>
    <n v="50000"/>
    <n v="5.8760690038535257"/>
    <n v="8509.09"/>
    <s v="Yero"/>
    <s v="CA-24-04-09"/>
    <s v="Eagle Guinée"/>
    <s v="AVAAZ"/>
  </r>
  <r>
    <d v="2024-04-09T00:00:00"/>
    <s v="Achat de credit et forfait de la semaine du 09 au 12 Avril 2024  IG5"/>
    <x v="0"/>
    <x v="2"/>
    <n v="50000"/>
    <n v="5.8760690038535257"/>
    <n v="8509.09"/>
    <s v="IG5"/>
    <s v="CA-24-04-09"/>
    <s v="Eagle Guinée"/>
    <s v="AVAAZ"/>
  </r>
  <r>
    <d v="2024-04-09T00:00:00"/>
    <s v="Achat de credit et forfait de la semaine du 09 au 12 Avril 2024 IG3"/>
    <x v="0"/>
    <x v="2"/>
    <n v="50000"/>
    <n v="5.8760690038535257"/>
    <n v="8509.09"/>
    <s v="IG3"/>
    <s v="CA-24-04-09"/>
    <s v="Eagle Guinée"/>
    <s v="AVAAZ"/>
  </r>
  <r>
    <d v="2024-04-09T00:00:00"/>
    <s v="Evacuation poubelle"/>
    <x v="2"/>
    <x v="3"/>
    <n v="30000"/>
    <n v="3.5256414023121154"/>
    <n v="8509.09"/>
    <s v="Yero"/>
    <s v="CA-24-04-10"/>
    <s v="Eagle Guinée"/>
    <s v="AVAAZ"/>
  </r>
  <r>
    <d v="2024-04-09T00:00:00"/>
    <s v="Achat de 3 ventilos marque crown"/>
    <x v="4"/>
    <x v="2"/>
    <n v="750000"/>
    <n v="88.141035057802895"/>
    <n v="8509.09"/>
    <s v="IG3"/>
    <s v="CA-24-04-11"/>
    <s v="Eagle Guinée"/>
    <s v="AVAAZ"/>
  </r>
  <r>
    <d v="2024-04-10T00:00:00"/>
    <s v="Achat d'ordinateur DELL"/>
    <x v="4"/>
    <x v="1"/>
    <n v="2859388"/>
    <n v="336.0392239358145"/>
    <n v="8509.09"/>
    <s v="SGG 2"/>
    <s v="BQ-SSG 2-24-04-15"/>
    <s v="Eagle Guinée"/>
    <s v="AVAAZ"/>
  </r>
  <r>
    <d v="2024-04-11T00:00:00"/>
    <s v="Achat de sacs de transport de bagages "/>
    <x v="4"/>
    <x v="1"/>
    <n v="1264673"/>
    <n v="148.62611630620901"/>
    <n v="8509.09"/>
    <s v="SGG 2"/>
    <s v="BQ-SSG 2-24-04-16"/>
    <s v="Eagle Guinée"/>
    <s v="AVAAZ"/>
  </r>
  <r>
    <d v="2024-04-15T00:00:00"/>
    <s v="Paiement de Norton"/>
    <x v="8"/>
    <x v="3"/>
    <n v="177000"/>
    <n v="20.801284273641482"/>
    <n v="8509.09"/>
    <s v="SGG 2"/>
    <s v="BQ-SSG 2-24-04-17"/>
    <s v="Eagle Guinée"/>
    <s v="AVAAZ"/>
  </r>
  <r>
    <d v="2024-04-15T00:00:00"/>
    <s v="Achat de credit et forfait de la semaine du 15 au 19 Avril 2024 Macky"/>
    <x v="0"/>
    <x v="0"/>
    <n v="50000"/>
    <n v="5.8760690038535257"/>
    <n v="8509.09"/>
    <s v="Macky"/>
    <s v="CA-24-04-12"/>
    <s v="Eagle Guinée"/>
    <s v="AVAAZ"/>
  </r>
  <r>
    <d v="2024-04-15T00:00:00"/>
    <s v="Achat de credit et forfait de la semaine du 15 au 19 Avril 2024 Yero"/>
    <x v="0"/>
    <x v="1"/>
    <n v="50000"/>
    <n v="5.8760690038535257"/>
    <n v="8509.09"/>
    <s v="Yero"/>
    <s v="CA-24-04-12"/>
    <s v="Eagle Guinée"/>
    <s v="AVAAZ"/>
  </r>
  <r>
    <d v="2024-04-15T00:00:00"/>
    <s v="Achat de credit et forfait de la semaine du 15 au 19 Avril 2024  IG5"/>
    <x v="0"/>
    <x v="2"/>
    <n v="50000"/>
    <n v="5.8760690038535257"/>
    <n v="8509.09"/>
    <s v="IG5"/>
    <s v="CA-24-04-12"/>
    <s v="Eagle Guinée"/>
    <s v="AVAAZ"/>
  </r>
  <r>
    <d v="2024-04-15T00:00:00"/>
    <s v="Achat de credit et forfait de la semaine du 15 au 19 Avril 2024 IG3"/>
    <x v="0"/>
    <x v="2"/>
    <n v="50000"/>
    <n v="5.8760690038535257"/>
    <n v="8509.09"/>
    <s v="IG3"/>
    <s v="CA-24-04-12"/>
    <s v="Eagle Guinée"/>
    <s v="AVAAZ"/>
  </r>
  <r>
    <d v="2024-04-15T00:00:00"/>
    <s v="Evacuation poubelle"/>
    <x v="2"/>
    <x v="3"/>
    <n v="30000"/>
    <n v="3.5256414023121154"/>
    <n v="8509.09"/>
    <s v="Yero"/>
    <s v="CA-24-04-13"/>
    <s v="Eagle Guinée"/>
    <s v="AVAAZ"/>
  </r>
  <r>
    <d v="2024-04-17T00:00:00"/>
    <s v="Achat des tableaux muraux"/>
    <x v="4"/>
    <x v="1"/>
    <n v="1180000"/>
    <n v="138.67522849094323"/>
    <n v="8509.09"/>
    <s v="Yero"/>
    <s v="CA-24-04-14"/>
    <s v="Eagle Guinée"/>
    <s v="AVAAZ"/>
  </r>
  <r>
    <d v="2024-04-19T00:00:00"/>
    <s v="Frais banciare de paiement Norton"/>
    <x v="9"/>
    <x v="3"/>
    <n v="17700"/>
    <n v="2.0801284273641483"/>
    <n v="8509.09"/>
    <s v="SGG 2"/>
    <s v="BQ-SSG 2-24-04-18"/>
    <s v="Eagle Guinée"/>
    <s v="AVAAZ"/>
  </r>
  <r>
    <d v="2024-04-19T00:00:00"/>
    <s v="Paiement deuxieme trimestre du loyer(avril,mai,juin)"/>
    <x v="6"/>
    <x v="3"/>
    <n v="21000000"/>
    <n v="2467.948981618481"/>
    <n v="8509.09"/>
    <s v="SGG 2"/>
    <s v="BQ-SSG 2-24-04-19"/>
    <s v="Eagle Guinée"/>
    <s v="AVAAZ"/>
  </r>
  <r>
    <d v="2024-04-22T00:00:00"/>
    <s v="Achat de credit et forfait de la semaine du 22 au 26 Avril 2024 Macky"/>
    <x v="0"/>
    <x v="0"/>
    <n v="50000"/>
    <n v="5.8760690038535257"/>
    <n v="8509.09"/>
    <s v="Macky"/>
    <s v="CA-24-04-15"/>
    <s v="Eagle Guinée"/>
    <s v="AVAAZ"/>
  </r>
  <r>
    <d v="2024-04-22T00:00:00"/>
    <s v="Achat de credit et forfait de la semaine du 22 au 26 Avril 2024 Yero"/>
    <x v="0"/>
    <x v="1"/>
    <n v="50000"/>
    <n v="5.8760690038535257"/>
    <n v="8509.09"/>
    <s v="Yero"/>
    <s v="CA-24-04-15"/>
    <s v="Eagle Guinée"/>
    <s v="AVAAZ"/>
  </r>
  <r>
    <d v="2024-04-22T00:00:00"/>
    <s v="Achat de credit et forfait de la semaine du 22 au 26 Avril 2024  IG5"/>
    <x v="0"/>
    <x v="2"/>
    <n v="50000"/>
    <n v="5.8760690038535257"/>
    <n v="8509.09"/>
    <s v="IG5"/>
    <s v="CA-24-04-15"/>
    <s v="Eagle Guinée"/>
    <s v="AVAAZ"/>
  </r>
  <r>
    <d v="2024-04-22T00:00:00"/>
    <s v="Achat de credit et forfait de la semaine du 22 au 26 Avril 2024 IG3"/>
    <x v="0"/>
    <x v="2"/>
    <n v="50000"/>
    <n v="5.8760690038535257"/>
    <n v="8509.09"/>
    <s v="IG3"/>
    <s v="CA-24-04-15"/>
    <s v="Eagle Guinée"/>
    <s v="AVAAZ"/>
  </r>
  <r>
    <d v="2024-04-22T00:00:00"/>
    <s v="Evacuation poubelle"/>
    <x v="2"/>
    <x v="3"/>
    <n v="30000"/>
    <n v="3.5256414023121154"/>
    <n v="8509.09"/>
    <s v="Yero"/>
    <s v="CA-24-04-16"/>
    <s v="Eagle Guinée"/>
    <s v="AVAAZ"/>
  </r>
  <r>
    <d v="2024-04-24T00:00:00"/>
    <s v="Achat credit et forfait internet Marie"/>
    <x v="10"/>
    <x v="3"/>
    <n v="50000"/>
    <n v="5.8760690038535257"/>
    <n v="8509.09"/>
    <s v="Marie"/>
    <s v="CA-24-04-17"/>
    <s v="Eagle Guinée"/>
    <s v="AVAAZ"/>
  </r>
  <r>
    <d v="2024-04-24T00:00:00"/>
    <s v="Achat de papier toilette"/>
    <x v="5"/>
    <x v="3"/>
    <n v="165000"/>
    <n v="19.391027712716635"/>
    <n v="8509.09"/>
    <s v="Macky"/>
    <s v="CA-24-04-18"/>
    <s v="Eagle Guinée"/>
    <s v="AVAAZ"/>
  </r>
  <r>
    <d v="2024-04-24T00:00:00"/>
    <s v="Achat Eau de Javel"/>
    <x v="5"/>
    <x v="3"/>
    <n v="35000"/>
    <n v="4.1132483026974684"/>
    <n v="8509.09"/>
    <s v="Macky"/>
    <s v="CA-24-04-19"/>
    <s v="Eagle Guinée"/>
    <s v="AVAAZ"/>
  </r>
  <r>
    <d v="2024-04-26T00:00:00"/>
    <s v="Paiement des frais  d'internet"/>
    <x v="10"/>
    <x v="3"/>
    <n v="990000"/>
    <n v="116.34616627629981"/>
    <n v="8509.09"/>
    <s v="Macky"/>
    <s v="CA-24-04-20"/>
    <s v="Eagle Guinée"/>
    <s v="AVAAZ"/>
  </r>
  <r>
    <d v="2024-04-26T00:00:00"/>
    <s v="Indemnité de stage et prime du mois d'avril 2024,yero"/>
    <x v="3"/>
    <x v="1"/>
    <n v="3976000"/>
    <n v="467.2650071864324"/>
    <n v="8509.09"/>
    <s v="Yero"/>
    <s v="CA-24-04-21"/>
    <s v="Eagle Guinée"/>
    <s v="AVAAZ"/>
  </r>
  <r>
    <d v="2024-04-26T00:00:00"/>
    <s v="Indemnité de stage et prime du mois d'avril 2024,Macky"/>
    <x v="3"/>
    <x v="0"/>
    <n v="2414000"/>
    <n v="283.69661150604821"/>
    <n v="8509.09"/>
    <s v="Macky"/>
    <s v="CA-24-04-22"/>
    <s v="Eagle Guinée"/>
    <s v="AVAAZ"/>
  </r>
  <r>
    <d v="2024-04-26T00:00:00"/>
    <s v="Indemnité de stage et prime du mois d'avril 2024,IG3"/>
    <x v="3"/>
    <x v="2"/>
    <n v="2201000"/>
    <n v="258.66455754963221"/>
    <n v="8509.09"/>
    <s v="IG3"/>
    <s v="CA-24-04-23"/>
    <s v="Eagle Guinée"/>
    <s v="AVAAZ"/>
  </r>
  <r>
    <d v="2024-04-26T00:00:00"/>
    <s v="Indemnité de stage et prime du mois d'avril 2024,IG5"/>
    <x v="3"/>
    <x v="2"/>
    <n v="2201000"/>
    <n v="258.66455754963221"/>
    <n v="8509.09"/>
    <s v="IG5"/>
    <s v="CA-24-04-24"/>
    <s v="Eagle Guinée"/>
    <s v="AVAAZ"/>
  </r>
  <r>
    <d v="2024-04-26T00:00:00"/>
    <s v="Prestation de services femme de ménage"/>
    <x v="2"/>
    <x v="3"/>
    <n v="671000"/>
    <n v="78.856846031714312"/>
    <n v="8509.09"/>
    <s v="Yero"/>
    <s v="CA-24-04-25"/>
    <s v="Eagle Guinée"/>
    <s v="AVAAZ"/>
  </r>
  <r>
    <d v="2024-04-29T00:00:00"/>
    <s v="Achat de credit et forfait de la semaine du 29 Avril au 03 Mai 22024,Macky"/>
    <x v="0"/>
    <x v="0"/>
    <n v="50000"/>
    <n v="5.8760690038535257"/>
    <n v="8509.09"/>
    <s v="Macky"/>
    <s v="CA-24-04-26"/>
    <s v="Eagle Guinée"/>
    <s v="AVAAZ"/>
  </r>
  <r>
    <d v="2024-04-29T00:00:00"/>
    <s v="Achat de credit et forfait de la semaine du 29 Avril au 03 Mai 2024,Yero"/>
    <x v="0"/>
    <x v="1"/>
    <n v="50000"/>
    <n v="5.8760690038535257"/>
    <n v="8509.09"/>
    <s v="Yero"/>
    <s v="CA-24-04-26"/>
    <s v="Eagle Guinée"/>
    <s v="AVAAZ"/>
  </r>
  <r>
    <d v="2024-04-29T00:00:00"/>
    <s v="Achat de credit et forfait de la semaine du 29 Avril au 03 Mai 2024 ,Marie the"/>
    <x v="0"/>
    <x v="3"/>
    <n v="50000"/>
    <n v="5.8760690038535257"/>
    <n v="8509.09"/>
    <s v="Marie"/>
    <s v="CA-24-04-26"/>
    <s v="Eagle Guinée"/>
    <s v="AVAAZ"/>
  </r>
  <r>
    <d v="2024-04-29T00:00:00"/>
    <s v="Achat de credit et forfait de la semaine du  29 Avril au 03 Mai 2024 ,IG3"/>
    <x v="0"/>
    <x v="2"/>
    <n v="50000"/>
    <n v="5.8760690038535257"/>
    <n v="8509.09"/>
    <s v="IG3"/>
    <s v="CA-24-04-26"/>
    <s v="Eagle Guinée"/>
    <s v="AVAAZ"/>
  </r>
  <r>
    <d v="2024-04-30T00:00:00"/>
    <s v="agios du 30/04/2024 au 31/3/2024"/>
    <x v="9"/>
    <x v="3"/>
    <n v="251018.155"/>
    <n v="29.5"/>
    <n v="8509.09"/>
    <s v="SGG 1"/>
    <s v="BQ SSG 1-24-04-01"/>
    <s v="Eagle Guinée"/>
    <s v="AVAAZ"/>
  </r>
  <r>
    <d v="2024-04-30T00:00:00"/>
    <s v="Frais d'abonnement de la carte bleue"/>
    <x v="9"/>
    <x v="3"/>
    <n v="118000"/>
    <n v="13.867522849094321"/>
    <n v="8509.09"/>
    <s v="SGG 2"/>
    <s v="BQ-SSG 2-24-04-22"/>
    <s v="Eagle Guinée"/>
    <s v="AVAAZ"/>
  </r>
  <r>
    <d v="2024-04-30T00:00:00"/>
    <s v="Régularisation des agios du mois de mars 2024"/>
    <x v="9"/>
    <x v="3"/>
    <n v="59000"/>
    <n v="6.9337614245471606"/>
    <n v="8509.09"/>
    <s v="SGG 2"/>
    <s v="BQ-SSG 2-24-04-23"/>
    <s v="Eagle Guinée"/>
    <s v="AVAAZ"/>
  </r>
  <r>
    <d v="2024-04-30T00:00:00"/>
    <s v="Agios du mois d'avril 2024"/>
    <x v="9"/>
    <x v="3"/>
    <n v="59000"/>
    <n v="6.9337614245471606"/>
    <n v="8509.09"/>
    <s v="SGG 3"/>
    <s v="BQPM-24-04-01"/>
    <s v="Eagle Guinée"/>
    <s v="AVAAZ"/>
  </r>
  <r>
    <d v="2024-04-30T00:00:00"/>
    <s v="Evacuation poubelle"/>
    <x v="2"/>
    <x v="3"/>
    <n v="30000"/>
    <n v="3.5256414023121154"/>
    <n v="8509.09"/>
    <s v="Yero"/>
    <s v="CA-24-04-27"/>
    <s v="Eagle Guinée"/>
    <s v="AVAAZ"/>
  </r>
  <r>
    <d v="2024-04-30T00:00:00"/>
    <s v="Transport mensuel Avril 2024. Yero"/>
    <x v="11"/>
    <x v="1"/>
    <n v="600000"/>
    <n v="70.512828046242305"/>
    <n v="8509.09"/>
    <s v="Yero"/>
    <s v="CA-24-04-28"/>
    <s v="Eagle Guinée"/>
    <s v="AVAAZ"/>
  </r>
  <r>
    <d v="2024-04-30T00:00:00"/>
    <s v="Transport mensuel Avril 2024. Marie"/>
    <x v="11"/>
    <x v="3"/>
    <n v="220000"/>
    <n v="25.854703616955515"/>
    <n v="8509.09"/>
    <s v="Marie"/>
    <s v="CA-24-04-29"/>
    <s v="Eagle Guinée"/>
    <s v="AVAAZ"/>
  </r>
  <r>
    <d v="2024-04-30T00:00:00"/>
    <s v="Transport mensuel Avril 2024. Macky"/>
    <x v="11"/>
    <x v="0"/>
    <n v="685000"/>
    <n v="80.502145352793306"/>
    <n v="8509.09"/>
    <s v="Macky"/>
    <s v="CA-24-04-30"/>
    <s v="Eagle Guinée"/>
    <s v="AVAAZ"/>
  </r>
  <r>
    <d v="2024-04-30T00:00:00"/>
    <s v="Transport mensuel Avril 2024. IG3"/>
    <x v="11"/>
    <x v="2"/>
    <n v="664000"/>
    <n v="78.034196371174829"/>
    <n v="8509.09"/>
    <s v="IG3"/>
    <s v="CA-24-04-31"/>
    <s v="Eagle Guinée"/>
    <s v="AVAAZ"/>
  </r>
  <r>
    <d v="2024-04-30T00:00:00"/>
    <s v="Transport mensuel Avril 2024. IG5"/>
    <x v="11"/>
    <x v="2"/>
    <n v="511500"/>
    <n v="60.112185909421569"/>
    <n v="8509.09"/>
    <s v="IG5"/>
    <s v="CA-24-04-32"/>
    <s v="Eagle Guinée"/>
    <s v="AVAAZ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85EE9A-300B-49BB-A449-28E313DD4CC0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N10" firstHeaderRow="1" firstDataRow="2" firstDataCol="1"/>
  <pivotFields count="11">
    <pivotField numFmtId="14" showAll="0"/>
    <pivotField showAll="0"/>
    <pivotField axis="axisCol" showAll="0">
      <items count="13">
        <item x="9"/>
        <item x="4"/>
        <item x="10"/>
        <item x="5"/>
        <item x="3"/>
        <item x="6"/>
        <item x="2"/>
        <item x="0"/>
        <item x="7"/>
        <item x="11"/>
        <item x="1"/>
        <item x="8"/>
        <item t="default"/>
      </items>
    </pivotField>
    <pivotField axis="axisRow" showAll="0">
      <items count="6">
        <item x="2"/>
        <item x="0"/>
        <item x="1"/>
        <item x="3"/>
        <item x="4"/>
        <item t="default"/>
      </items>
    </pivotField>
    <pivotField dataField="1" showAll="0"/>
    <pivotField numFmtId="43" showAll="0"/>
    <pivotField numFmtId="166" showAll="0"/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15E4B-836F-4445-9876-F366C2043C94}">
  <dimension ref="A3:N10"/>
  <sheetViews>
    <sheetView workbookViewId="0">
      <selection activeCell="A3" sqref="A3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10.7109375" bestFit="1" customWidth="1"/>
    <col min="4" max="4" width="8.28515625" bestFit="1" customWidth="1"/>
    <col min="5" max="5" width="15.28515625" bestFit="1" customWidth="1"/>
    <col min="6" max="6" width="10" bestFit="1" customWidth="1"/>
    <col min="7" max="7" width="14.7109375" bestFit="1" customWidth="1"/>
    <col min="8" max="8" width="8.28515625" bestFit="1" customWidth="1"/>
    <col min="9" max="9" width="10.5703125" bestFit="1" customWidth="1"/>
    <col min="10" max="10" width="12.85546875" bestFit="1" customWidth="1"/>
    <col min="11" max="11" width="9.42578125" bestFit="1" customWidth="1"/>
    <col min="12" max="12" width="15.140625" bestFit="1" customWidth="1"/>
    <col min="13" max="13" width="8.5703125" bestFit="1" customWidth="1"/>
    <col min="14" max="14" width="12.5703125" bestFit="1" customWidth="1"/>
  </cols>
  <sheetData>
    <row r="3" spans="1:14" x14ac:dyDescent="0.25">
      <c r="A3" s="102" t="s">
        <v>40</v>
      </c>
      <c r="B3" s="102" t="s">
        <v>39</v>
      </c>
    </row>
    <row r="4" spans="1:14" x14ac:dyDescent="0.25">
      <c r="A4" s="102" t="s">
        <v>37</v>
      </c>
      <c r="B4" t="s">
        <v>47</v>
      </c>
      <c r="C4" t="s">
        <v>132</v>
      </c>
      <c r="D4" t="s">
        <v>52</v>
      </c>
      <c r="E4" t="s">
        <v>12</v>
      </c>
      <c r="F4" t="s">
        <v>15</v>
      </c>
      <c r="G4" t="s">
        <v>17</v>
      </c>
      <c r="H4" t="s">
        <v>20</v>
      </c>
      <c r="I4" t="s">
        <v>8</v>
      </c>
      <c r="J4" t="s">
        <v>30</v>
      </c>
      <c r="K4" t="s">
        <v>31</v>
      </c>
      <c r="L4" t="s">
        <v>130</v>
      </c>
      <c r="M4" t="s">
        <v>152</v>
      </c>
      <c r="N4" t="s">
        <v>38</v>
      </c>
    </row>
    <row r="5" spans="1:14" x14ac:dyDescent="0.25">
      <c r="A5" s="101" t="s">
        <v>60</v>
      </c>
      <c r="C5">
        <v>750000</v>
      </c>
      <c r="F5">
        <v>4402000</v>
      </c>
      <c r="I5">
        <v>530000</v>
      </c>
      <c r="K5">
        <v>1175500</v>
      </c>
      <c r="N5">
        <v>6857500</v>
      </c>
    </row>
    <row r="6" spans="1:14" x14ac:dyDescent="0.25">
      <c r="A6" s="101" t="s">
        <v>9</v>
      </c>
      <c r="F6">
        <v>2414000</v>
      </c>
      <c r="I6">
        <v>250000</v>
      </c>
      <c r="K6">
        <v>685000</v>
      </c>
      <c r="N6">
        <v>3349000</v>
      </c>
    </row>
    <row r="7" spans="1:14" x14ac:dyDescent="0.25">
      <c r="A7" s="101" t="s">
        <v>50</v>
      </c>
      <c r="C7">
        <v>9201395</v>
      </c>
      <c r="F7">
        <v>3976000</v>
      </c>
      <c r="I7">
        <v>250000</v>
      </c>
      <c r="K7">
        <v>600000</v>
      </c>
      <c r="L7">
        <v>500000</v>
      </c>
      <c r="N7">
        <v>14527395</v>
      </c>
    </row>
    <row r="8" spans="1:14" x14ac:dyDescent="0.25">
      <c r="A8" s="101" t="s">
        <v>13</v>
      </c>
      <c r="B8">
        <v>504718.15500000003</v>
      </c>
      <c r="D8">
        <v>1040000</v>
      </c>
      <c r="E8">
        <v>3826476</v>
      </c>
      <c r="G8">
        <v>22000000</v>
      </c>
      <c r="H8">
        <v>821000</v>
      </c>
      <c r="I8">
        <v>50000</v>
      </c>
      <c r="J8">
        <v>15000</v>
      </c>
      <c r="K8">
        <v>220000</v>
      </c>
      <c r="M8">
        <v>177000</v>
      </c>
      <c r="N8">
        <v>28654194.155000001</v>
      </c>
    </row>
    <row r="9" spans="1:14" x14ac:dyDescent="0.25">
      <c r="A9" s="101" t="s">
        <v>131</v>
      </c>
      <c r="F9">
        <v>610000</v>
      </c>
      <c r="N9">
        <v>610000</v>
      </c>
    </row>
    <row r="10" spans="1:14" x14ac:dyDescent="0.25">
      <c r="A10" s="101" t="s">
        <v>38</v>
      </c>
      <c r="B10">
        <v>504718.15500000003</v>
      </c>
      <c r="C10">
        <v>9951395</v>
      </c>
      <c r="D10">
        <v>1040000</v>
      </c>
      <c r="E10">
        <v>3826476</v>
      </c>
      <c r="F10">
        <v>11402000</v>
      </c>
      <c r="G10">
        <v>22000000</v>
      </c>
      <c r="H10">
        <v>821000</v>
      </c>
      <c r="I10">
        <v>1080000</v>
      </c>
      <c r="J10">
        <v>15000</v>
      </c>
      <c r="K10">
        <v>2680500</v>
      </c>
      <c r="L10">
        <v>500000</v>
      </c>
      <c r="M10">
        <v>177000</v>
      </c>
      <c r="N10">
        <v>53998089.155000001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B1CFD-5DD2-4748-8FBB-728614563A68}">
  <dimension ref="A1:G136"/>
  <sheetViews>
    <sheetView tabSelected="1" workbookViewId="0">
      <selection activeCell="B12" sqref="B12"/>
    </sheetView>
  </sheetViews>
  <sheetFormatPr baseColWidth="10" defaultColWidth="10.85546875" defaultRowHeight="12.75" x14ac:dyDescent="0.2"/>
  <cols>
    <col min="1" max="1" width="11.42578125" style="110" customWidth="1"/>
    <col min="2" max="2" width="65.85546875" style="14" customWidth="1"/>
    <col min="3" max="3" width="18.85546875" style="92" customWidth="1"/>
    <col min="4" max="4" width="15.42578125" style="92" customWidth="1"/>
    <col min="5" max="5" width="14" style="95" customWidth="1"/>
    <col min="6" max="6" width="10.5703125" style="125" customWidth="1"/>
    <col min="7" max="7" width="17.85546875" style="134" customWidth="1"/>
    <col min="8" max="8" width="11.7109375" style="14" bestFit="1" customWidth="1"/>
    <col min="9" max="16384" width="10.85546875" style="14"/>
  </cols>
  <sheetData>
    <row r="1" spans="1:7" ht="13.5" thickBot="1" x14ac:dyDescent="0.25">
      <c r="A1" s="103" t="s">
        <v>0</v>
      </c>
      <c r="B1" s="84" t="s">
        <v>1</v>
      </c>
      <c r="C1" s="85" t="s">
        <v>2</v>
      </c>
      <c r="D1" s="86" t="s">
        <v>3</v>
      </c>
      <c r="E1" s="85" t="s">
        <v>4</v>
      </c>
      <c r="F1" s="78" t="s">
        <v>5</v>
      </c>
      <c r="G1" s="132" t="s">
        <v>6</v>
      </c>
    </row>
    <row r="2" spans="1:7" x14ac:dyDescent="0.2">
      <c r="A2" s="111">
        <v>45384</v>
      </c>
      <c r="B2" s="87" t="s">
        <v>166</v>
      </c>
      <c r="C2" s="88" t="s">
        <v>8</v>
      </c>
      <c r="D2" s="89" t="s">
        <v>9</v>
      </c>
      <c r="E2" s="77">
        <v>50000</v>
      </c>
      <c r="F2" s="119">
        <f>E2/G2</f>
        <v>5.882352941176471</v>
      </c>
      <c r="G2" s="133">
        <v>8500</v>
      </c>
    </row>
    <row r="3" spans="1:7" x14ac:dyDescent="0.2">
      <c r="A3" s="79">
        <v>45384</v>
      </c>
      <c r="B3" s="87" t="s">
        <v>166</v>
      </c>
      <c r="C3" s="88" t="s">
        <v>8</v>
      </c>
      <c r="D3" s="90" t="s">
        <v>50</v>
      </c>
      <c r="E3" s="120">
        <v>50000</v>
      </c>
      <c r="F3" s="119">
        <f t="shared" ref="F3:F62" si="0">E3/G3</f>
        <v>5.882352941176471</v>
      </c>
      <c r="G3" s="133">
        <v>8500</v>
      </c>
    </row>
    <row r="4" spans="1:7" x14ac:dyDescent="0.2">
      <c r="A4" s="79">
        <v>45384</v>
      </c>
      <c r="B4" s="87" t="s">
        <v>166</v>
      </c>
      <c r="C4" s="88" t="s">
        <v>8</v>
      </c>
      <c r="D4" s="10" t="s">
        <v>60</v>
      </c>
      <c r="E4" s="120">
        <v>50000</v>
      </c>
      <c r="F4" s="119">
        <f t="shared" si="0"/>
        <v>5.882352941176471</v>
      </c>
      <c r="G4" s="133">
        <v>8500</v>
      </c>
    </row>
    <row r="5" spans="1:7" x14ac:dyDescent="0.2">
      <c r="A5" s="79">
        <v>45384</v>
      </c>
      <c r="B5" s="87" t="s">
        <v>166</v>
      </c>
      <c r="C5" s="88" t="s">
        <v>8</v>
      </c>
      <c r="D5" s="10" t="s">
        <v>60</v>
      </c>
      <c r="E5" s="120">
        <v>50000</v>
      </c>
      <c r="F5" s="119">
        <f t="shared" si="0"/>
        <v>5.882352941176471</v>
      </c>
      <c r="G5" s="133">
        <v>8500</v>
      </c>
    </row>
    <row r="6" spans="1:7" x14ac:dyDescent="0.2">
      <c r="A6" s="79">
        <v>45386</v>
      </c>
      <c r="B6" s="16" t="s">
        <v>167</v>
      </c>
      <c r="C6" s="9" t="s">
        <v>130</v>
      </c>
      <c r="D6" s="90" t="s">
        <v>50</v>
      </c>
      <c r="E6" s="17">
        <v>500000</v>
      </c>
      <c r="F6" s="119">
        <f t="shared" si="0"/>
        <v>58.823529411764703</v>
      </c>
      <c r="G6" s="133">
        <v>8500</v>
      </c>
    </row>
    <row r="7" spans="1:7" x14ac:dyDescent="0.2">
      <c r="A7" s="79">
        <v>45386</v>
      </c>
      <c r="B7" s="16" t="s">
        <v>168</v>
      </c>
      <c r="C7" s="88" t="s">
        <v>20</v>
      </c>
      <c r="D7" s="10" t="s">
        <v>13</v>
      </c>
      <c r="E7" s="17">
        <v>80000</v>
      </c>
      <c r="F7" s="119">
        <f t="shared" si="0"/>
        <v>9.4117647058823533</v>
      </c>
      <c r="G7" s="133">
        <v>8500</v>
      </c>
    </row>
    <row r="8" spans="1:7" x14ac:dyDescent="0.2">
      <c r="A8" s="79">
        <v>45386</v>
      </c>
      <c r="B8" s="16" t="s">
        <v>63</v>
      </c>
      <c r="C8" s="9" t="s">
        <v>17</v>
      </c>
      <c r="D8" s="10" t="s">
        <v>13</v>
      </c>
      <c r="E8" s="19">
        <v>30000</v>
      </c>
      <c r="F8" s="119">
        <f t="shared" si="0"/>
        <v>3.5294117647058822</v>
      </c>
      <c r="G8" s="133">
        <v>8500</v>
      </c>
    </row>
    <row r="9" spans="1:7" x14ac:dyDescent="0.2">
      <c r="A9" s="79">
        <v>45387</v>
      </c>
      <c r="B9" s="16" t="s">
        <v>169</v>
      </c>
      <c r="C9" s="9" t="s">
        <v>15</v>
      </c>
      <c r="D9" s="10" t="s">
        <v>131</v>
      </c>
      <c r="E9" s="17">
        <v>500000</v>
      </c>
      <c r="F9" s="119">
        <f t="shared" si="0"/>
        <v>58.823529411764703</v>
      </c>
      <c r="G9" s="133">
        <v>8500</v>
      </c>
    </row>
    <row r="10" spans="1:7" x14ac:dyDescent="0.2">
      <c r="A10" s="79">
        <v>45387</v>
      </c>
      <c r="B10" s="16" t="s">
        <v>170</v>
      </c>
      <c r="C10" s="9" t="s">
        <v>15</v>
      </c>
      <c r="D10" s="10" t="s">
        <v>131</v>
      </c>
      <c r="E10" s="17">
        <v>110000</v>
      </c>
      <c r="F10" s="119">
        <f t="shared" si="0"/>
        <v>12.941176470588236</v>
      </c>
      <c r="G10" s="133">
        <v>8500</v>
      </c>
    </row>
    <row r="11" spans="1:7" x14ac:dyDescent="0.2">
      <c r="A11" s="79">
        <v>45387</v>
      </c>
      <c r="B11" s="97" t="s">
        <v>171</v>
      </c>
      <c r="C11" s="9" t="s">
        <v>132</v>
      </c>
      <c r="D11" s="10" t="s">
        <v>50</v>
      </c>
      <c r="E11" s="121">
        <v>2219681</v>
      </c>
      <c r="F11" s="119">
        <f t="shared" si="0"/>
        <v>261.13894117647061</v>
      </c>
      <c r="G11" s="133">
        <v>8500</v>
      </c>
    </row>
    <row r="12" spans="1:7" x14ac:dyDescent="0.2">
      <c r="A12" s="79">
        <v>45387</v>
      </c>
      <c r="B12" s="91" t="s">
        <v>133</v>
      </c>
      <c r="C12" s="9" t="s">
        <v>12</v>
      </c>
      <c r="D12" s="10" t="s">
        <v>13</v>
      </c>
      <c r="E12" s="121">
        <v>617274</v>
      </c>
      <c r="F12" s="119">
        <f t="shared" si="0"/>
        <v>72.620470588235293</v>
      </c>
      <c r="G12" s="133">
        <v>8500</v>
      </c>
    </row>
    <row r="13" spans="1:7" x14ac:dyDescent="0.2">
      <c r="A13" s="79">
        <v>45387</v>
      </c>
      <c r="B13" s="97" t="s">
        <v>172</v>
      </c>
      <c r="C13" s="9" t="s">
        <v>132</v>
      </c>
      <c r="D13" s="10" t="s">
        <v>50</v>
      </c>
      <c r="E13" s="121">
        <v>508860</v>
      </c>
      <c r="F13" s="119">
        <f t="shared" si="0"/>
        <v>59.865882352941178</v>
      </c>
      <c r="G13" s="133">
        <v>8500</v>
      </c>
    </row>
    <row r="14" spans="1:7" x14ac:dyDescent="0.2">
      <c r="A14" s="79">
        <v>45387</v>
      </c>
      <c r="B14" s="91" t="s">
        <v>134</v>
      </c>
      <c r="C14" s="9" t="s">
        <v>12</v>
      </c>
      <c r="D14" s="10" t="s">
        <v>13</v>
      </c>
      <c r="E14" s="121">
        <v>92444</v>
      </c>
      <c r="F14" s="119">
        <f t="shared" si="0"/>
        <v>10.875764705882354</v>
      </c>
      <c r="G14" s="133">
        <v>8500</v>
      </c>
    </row>
    <row r="15" spans="1:7" x14ac:dyDescent="0.2">
      <c r="A15" s="79">
        <v>45387</v>
      </c>
      <c r="B15" s="91" t="s">
        <v>135</v>
      </c>
      <c r="C15" s="9" t="s">
        <v>12</v>
      </c>
      <c r="D15" s="10" t="s">
        <v>13</v>
      </c>
      <c r="E15" s="121">
        <v>138713</v>
      </c>
      <c r="F15" s="119">
        <f t="shared" si="0"/>
        <v>16.319176470588236</v>
      </c>
      <c r="G15" s="133">
        <v>8500</v>
      </c>
    </row>
    <row r="16" spans="1:7" x14ac:dyDescent="0.2">
      <c r="A16" s="79">
        <v>45387</v>
      </c>
      <c r="B16" s="97" t="s">
        <v>136</v>
      </c>
      <c r="C16" s="9" t="s">
        <v>12</v>
      </c>
      <c r="D16" s="10" t="s">
        <v>13</v>
      </c>
      <c r="E16" s="121">
        <v>411326</v>
      </c>
      <c r="F16" s="119">
        <f t="shared" si="0"/>
        <v>48.391294117647057</v>
      </c>
      <c r="G16" s="133">
        <v>8500</v>
      </c>
    </row>
    <row r="17" spans="1:7" x14ac:dyDescent="0.2">
      <c r="A17" s="79">
        <v>45387</v>
      </c>
      <c r="B17" s="97" t="s">
        <v>137</v>
      </c>
      <c r="C17" s="9" t="s">
        <v>12</v>
      </c>
      <c r="D17" s="10" t="s">
        <v>13</v>
      </c>
      <c r="E17" s="121">
        <v>2037106</v>
      </c>
      <c r="F17" s="119">
        <f t="shared" si="0"/>
        <v>239.65952941176471</v>
      </c>
      <c r="G17" s="133">
        <v>8500</v>
      </c>
    </row>
    <row r="18" spans="1:7" x14ac:dyDescent="0.2">
      <c r="A18" s="79">
        <v>45387</v>
      </c>
      <c r="B18" s="97" t="s">
        <v>138</v>
      </c>
      <c r="C18" s="9" t="s">
        <v>12</v>
      </c>
      <c r="D18" s="10" t="s">
        <v>13</v>
      </c>
      <c r="E18" s="121">
        <v>184426</v>
      </c>
      <c r="F18" s="119">
        <f t="shared" si="0"/>
        <v>21.697176470588236</v>
      </c>
      <c r="G18" s="133">
        <v>8500</v>
      </c>
    </row>
    <row r="19" spans="1:7" x14ac:dyDescent="0.2">
      <c r="A19" s="79">
        <v>45387</v>
      </c>
      <c r="B19" s="97" t="s">
        <v>136</v>
      </c>
      <c r="C19" s="9" t="s">
        <v>12</v>
      </c>
      <c r="D19" s="10" t="s">
        <v>13</v>
      </c>
      <c r="E19" s="121">
        <v>332073</v>
      </c>
      <c r="F19" s="119">
        <f t="shared" si="0"/>
        <v>39.067411764705881</v>
      </c>
      <c r="G19" s="133">
        <v>8500</v>
      </c>
    </row>
    <row r="20" spans="1:7" x14ac:dyDescent="0.2">
      <c r="A20" s="79">
        <v>45387</v>
      </c>
      <c r="B20" s="98" t="s">
        <v>173</v>
      </c>
      <c r="C20" s="9" t="s">
        <v>12</v>
      </c>
      <c r="D20" s="10" t="s">
        <v>13</v>
      </c>
      <c r="E20" s="122">
        <v>175727</v>
      </c>
      <c r="F20" s="119">
        <f t="shared" si="0"/>
        <v>20.673764705882352</v>
      </c>
      <c r="G20" s="133">
        <v>8500</v>
      </c>
    </row>
    <row r="21" spans="1:7" x14ac:dyDescent="0.2">
      <c r="A21" s="79">
        <v>45387</v>
      </c>
      <c r="B21" s="98" t="s">
        <v>139</v>
      </c>
      <c r="C21" s="9" t="s">
        <v>12</v>
      </c>
      <c r="D21" s="10" t="s">
        <v>13</v>
      </c>
      <c r="E21" s="122">
        <v>499421</v>
      </c>
      <c r="F21" s="119">
        <f t="shared" si="0"/>
        <v>58.755411764705883</v>
      </c>
      <c r="G21" s="133">
        <v>8500</v>
      </c>
    </row>
    <row r="22" spans="1:7" x14ac:dyDescent="0.2">
      <c r="A22" s="79">
        <v>45391</v>
      </c>
      <c r="B22" s="97" t="s">
        <v>140</v>
      </c>
      <c r="C22" s="9" t="s">
        <v>12</v>
      </c>
      <c r="D22" s="10" t="s">
        <v>13</v>
      </c>
      <c r="E22" s="122">
        <v>166566</v>
      </c>
      <c r="F22" s="119">
        <f t="shared" si="0"/>
        <v>19.596</v>
      </c>
      <c r="G22" s="133">
        <v>8500</v>
      </c>
    </row>
    <row r="23" spans="1:7" x14ac:dyDescent="0.2">
      <c r="A23" s="79">
        <v>45391</v>
      </c>
      <c r="B23" s="97" t="s">
        <v>141</v>
      </c>
      <c r="C23" s="9" t="s">
        <v>12</v>
      </c>
      <c r="D23" s="10" t="s">
        <v>13</v>
      </c>
      <c r="E23" s="122">
        <v>140193</v>
      </c>
      <c r="F23" s="119">
        <f t="shared" si="0"/>
        <v>16.493294117647057</v>
      </c>
      <c r="G23" s="133">
        <v>8500</v>
      </c>
    </row>
    <row r="24" spans="1:7" x14ac:dyDescent="0.2">
      <c r="A24" s="79">
        <v>45391</v>
      </c>
      <c r="B24" s="16" t="s">
        <v>142</v>
      </c>
      <c r="C24" s="9" t="s">
        <v>17</v>
      </c>
      <c r="D24" s="10" t="s">
        <v>13</v>
      </c>
      <c r="E24" s="17">
        <v>1000000</v>
      </c>
      <c r="F24" s="119">
        <f t="shared" si="0"/>
        <v>117.64705882352941</v>
      </c>
      <c r="G24" s="133">
        <v>8500</v>
      </c>
    </row>
    <row r="25" spans="1:7" x14ac:dyDescent="0.2">
      <c r="A25" s="79">
        <v>45391</v>
      </c>
      <c r="B25" s="16" t="s">
        <v>143</v>
      </c>
      <c r="C25" s="9" t="s">
        <v>30</v>
      </c>
      <c r="D25" s="10" t="s">
        <v>13</v>
      </c>
      <c r="E25" s="17">
        <v>15000</v>
      </c>
      <c r="F25" s="119">
        <f t="shared" si="0"/>
        <v>1.7647058823529411</v>
      </c>
      <c r="G25" s="133">
        <v>8500</v>
      </c>
    </row>
    <row r="26" spans="1:7" x14ac:dyDescent="0.2">
      <c r="A26" s="79">
        <v>45391</v>
      </c>
      <c r="B26" s="16" t="s">
        <v>144</v>
      </c>
      <c r="C26" s="9" t="s">
        <v>8</v>
      </c>
      <c r="D26" s="10" t="s">
        <v>9</v>
      </c>
      <c r="E26" s="17">
        <v>50000</v>
      </c>
      <c r="F26" s="119">
        <f t="shared" si="0"/>
        <v>5.882352941176471</v>
      </c>
      <c r="G26" s="133">
        <v>8500</v>
      </c>
    </row>
    <row r="27" spans="1:7" x14ac:dyDescent="0.2">
      <c r="A27" s="79">
        <v>45391</v>
      </c>
      <c r="B27" s="16" t="s">
        <v>145</v>
      </c>
      <c r="C27" s="9" t="s">
        <v>8</v>
      </c>
      <c r="D27" s="10" t="s">
        <v>50</v>
      </c>
      <c r="E27" s="17">
        <v>50000</v>
      </c>
      <c r="F27" s="119">
        <f t="shared" si="0"/>
        <v>5.882352941176471</v>
      </c>
      <c r="G27" s="133">
        <v>8500</v>
      </c>
    </row>
    <row r="28" spans="1:7" x14ac:dyDescent="0.2">
      <c r="A28" s="79">
        <v>45391</v>
      </c>
      <c r="B28" s="16" t="s">
        <v>146</v>
      </c>
      <c r="C28" s="9" t="s">
        <v>8</v>
      </c>
      <c r="D28" s="10" t="s">
        <v>60</v>
      </c>
      <c r="E28" s="17">
        <v>50000</v>
      </c>
      <c r="F28" s="119">
        <f t="shared" si="0"/>
        <v>5.882352941176471</v>
      </c>
      <c r="G28" s="133">
        <v>8500</v>
      </c>
    </row>
    <row r="29" spans="1:7" x14ac:dyDescent="0.2">
      <c r="A29" s="79">
        <v>45391</v>
      </c>
      <c r="B29" s="16" t="s">
        <v>147</v>
      </c>
      <c r="C29" s="9" t="s">
        <v>8</v>
      </c>
      <c r="D29" s="10" t="s">
        <v>60</v>
      </c>
      <c r="E29" s="17">
        <v>50000</v>
      </c>
      <c r="F29" s="119">
        <f t="shared" si="0"/>
        <v>5.882352941176471</v>
      </c>
      <c r="G29" s="133">
        <v>8500</v>
      </c>
    </row>
    <row r="30" spans="1:7" x14ac:dyDescent="0.2">
      <c r="A30" s="79">
        <v>45391</v>
      </c>
      <c r="B30" s="16" t="s">
        <v>63</v>
      </c>
      <c r="C30" s="9" t="s">
        <v>17</v>
      </c>
      <c r="D30" s="10" t="s">
        <v>13</v>
      </c>
      <c r="E30" s="17">
        <v>30000</v>
      </c>
      <c r="F30" s="119">
        <f t="shared" si="0"/>
        <v>3.5294117647058822</v>
      </c>
      <c r="G30" s="133">
        <v>8500</v>
      </c>
    </row>
    <row r="31" spans="1:7" x14ac:dyDescent="0.2">
      <c r="A31" s="104">
        <v>45391</v>
      </c>
      <c r="B31" s="16" t="s">
        <v>148</v>
      </c>
      <c r="C31" s="9" t="s">
        <v>12</v>
      </c>
      <c r="D31" s="10" t="s">
        <v>13</v>
      </c>
      <c r="E31" s="17">
        <v>750000</v>
      </c>
      <c r="F31" s="119">
        <f t="shared" si="0"/>
        <v>88.235294117647058</v>
      </c>
      <c r="G31" s="133">
        <v>8500</v>
      </c>
    </row>
    <row r="32" spans="1:7" x14ac:dyDescent="0.2">
      <c r="A32" s="114">
        <v>45392</v>
      </c>
      <c r="B32" s="97" t="s">
        <v>149</v>
      </c>
      <c r="C32" s="9" t="s">
        <v>132</v>
      </c>
      <c r="D32" s="10" t="s">
        <v>50</v>
      </c>
      <c r="E32" s="122">
        <v>2859388</v>
      </c>
      <c r="F32" s="119">
        <f t="shared" si="0"/>
        <v>336.39858823529414</v>
      </c>
      <c r="G32" s="133">
        <v>8500</v>
      </c>
    </row>
    <row r="33" spans="1:7" x14ac:dyDescent="0.2">
      <c r="A33" s="114">
        <v>45393</v>
      </c>
      <c r="B33" s="97" t="s">
        <v>150</v>
      </c>
      <c r="C33" s="9" t="s">
        <v>12</v>
      </c>
      <c r="D33" s="10" t="s">
        <v>13</v>
      </c>
      <c r="E33" s="122">
        <v>1264673</v>
      </c>
      <c r="F33" s="119">
        <f t="shared" si="0"/>
        <v>148.78505882352943</v>
      </c>
      <c r="G33" s="133">
        <v>8500</v>
      </c>
    </row>
    <row r="34" spans="1:7" x14ac:dyDescent="0.2">
      <c r="A34" s="105">
        <v>45397</v>
      </c>
      <c r="B34" s="98" t="s">
        <v>151</v>
      </c>
      <c r="C34" s="9" t="s">
        <v>152</v>
      </c>
      <c r="D34" s="10" t="s">
        <v>13</v>
      </c>
      <c r="E34" s="122">
        <v>177000</v>
      </c>
      <c r="F34" s="119">
        <f t="shared" si="0"/>
        <v>20.823529411764707</v>
      </c>
      <c r="G34" s="133">
        <v>8500</v>
      </c>
    </row>
    <row r="35" spans="1:7" x14ac:dyDescent="0.2">
      <c r="A35" s="105">
        <v>45397</v>
      </c>
      <c r="B35" s="16" t="s">
        <v>153</v>
      </c>
      <c r="C35" s="9" t="s">
        <v>8</v>
      </c>
      <c r="D35" s="10" t="s">
        <v>9</v>
      </c>
      <c r="E35" s="17">
        <v>50000</v>
      </c>
      <c r="F35" s="119">
        <f t="shared" si="0"/>
        <v>5.882352941176471</v>
      </c>
      <c r="G35" s="133">
        <v>8500</v>
      </c>
    </row>
    <row r="36" spans="1:7" x14ac:dyDescent="0.2">
      <c r="A36" s="105">
        <v>45397</v>
      </c>
      <c r="B36" s="16" t="s">
        <v>154</v>
      </c>
      <c r="C36" s="9" t="s">
        <v>8</v>
      </c>
      <c r="D36" s="10" t="s">
        <v>50</v>
      </c>
      <c r="E36" s="17">
        <v>50000</v>
      </c>
      <c r="F36" s="119">
        <f t="shared" si="0"/>
        <v>5.882352941176471</v>
      </c>
      <c r="G36" s="133">
        <v>8500</v>
      </c>
    </row>
    <row r="37" spans="1:7" x14ac:dyDescent="0.2">
      <c r="A37" s="105">
        <v>45397</v>
      </c>
      <c r="B37" s="16" t="s">
        <v>155</v>
      </c>
      <c r="C37" s="9" t="s">
        <v>8</v>
      </c>
      <c r="D37" s="10" t="s">
        <v>60</v>
      </c>
      <c r="E37" s="17">
        <v>50000</v>
      </c>
      <c r="F37" s="119">
        <f t="shared" si="0"/>
        <v>5.882352941176471</v>
      </c>
      <c r="G37" s="133">
        <v>8500</v>
      </c>
    </row>
    <row r="38" spans="1:7" x14ac:dyDescent="0.2">
      <c r="A38" s="105">
        <v>45397</v>
      </c>
      <c r="B38" s="16" t="s">
        <v>156</v>
      </c>
      <c r="C38" s="9" t="s">
        <v>8</v>
      </c>
      <c r="D38" s="10" t="s">
        <v>60</v>
      </c>
      <c r="E38" s="17">
        <v>50000</v>
      </c>
      <c r="F38" s="119">
        <f t="shared" si="0"/>
        <v>5.882352941176471</v>
      </c>
      <c r="G38" s="133">
        <v>8500</v>
      </c>
    </row>
    <row r="39" spans="1:7" x14ac:dyDescent="0.2">
      <c r="A39" s="105">
        <v>45397</v>
      </c>
      <c r="B39" s="16" t="s">
        <v>63</v>
      </c>
      <c r="C39" s="9" t="s">
        <v>17</v>
      </c>
      <c r="D39" s="10" t="s">
        <v>13</v>
      </c>
      <c r="E39" s="17">
        <v>30000</v>
      </c>
      <c r="F39" s="119">
        <f t="shared" si="0"/>
        <v>3.5294117647058822</v>
      </c>
      <c r="G39" s="133">
        <v>8500</v>
      </c>
    </row>
    <row r="40" spans="1:7" x14ac:dyDescent="0.2">
      <c r="A40" s="105">
        <v>45399</v>
      </c>
      <c r="B40" s="16" t="s">
        <v>157</v>
      </c>
      <c r="C40" s="9" t="s">
        <v>132</v>
      </c>
      <c r="D40" s="10" t="s">
        <v>50</v>
      </c>
      <c r="E40" s="17">
        <v>1180000</v>
      </c>
      <c r="F40" s="119">
        <f t="shared" si="0"/>
        <v>138.8235294117647</v>
      </c>
      <c r="G40" s="133">
        <v>8500</v>
      </c>
    </row>
    <row r="41" spans="1:7" x14ac:dyDescent="0.2">
      <c r="A41" s="105">
        <v>45401</v>
      </c>
      <c r="B41" s="98" t="s">
        <v>158</v>
      </c>
      <c r="C41" s="9" t="s">
        <v>47</v>
      </c>
      <c r="D41" s="10" t="s">
        <v>13</v>
      </c>
      <c r="E41" s="122">
        <v>17700</v>
      </c>
      <c r="F41" s="119">
        <f t="shared" si="0"/>
        <v>2.0823529411764707</v>
      </c>
      <c r="G41" s="133">
        <v>8500</v>
      </c>
    </row>
    <row r="42" spans="1:7" x14ac:dyDescent="0.2">
      <c r="A42" s="105">
        <v>45401</v>
      </c>
      <c r="B42" s="98" t="s">
        <v>174</v>
      </c>
      <c r="C42" s="9" t="s">
        <v>17</v>
      </c>
      <c r="D42" s="10" t="s">
        <v>13</v>
      </c>
      <c r="E42" s="122">
        <v>21000000</v>
      </c>
      <c r="F42" s="119">
        <f t="shared" si="0"/>
        <v>2470.5882352941176</v>
      </c>
      <c r="G42" s="133">
        <v>8500</v>
      </c>
    </row>
    <row r="43" spans="1:7" x14ac:dyDescent="0.2">
      <c r="A43" s="106">
        <v>45404</v>
      </c>
      <c r="B43" s="16" t="s">
        <v>129</v>
      </c>
      <c r="C43" s="9" t="s">
        <v>8</v>
      </c>
      <c r="D43" s="10" t="s">
        <v>9</v>
      </c>
      <c r="E43" s="80">
        <v>50000</v>
      </c>
      <c r="F43" s="119">
        <f t="shared" si="0"/>
        <v>5.882352941176471</v>
      </c>
      <c r="G43" s="133">
        <v>8500</v>
      </c>
    </row>
    <row r="44" spans="1:7" x14ac:dyDescent="0.2">
      <c r="A44" s="106">
        <v>45404</v>
      </c>
      <c r="B44" s="16" t="s">
        <v>129</v>
      </c>
      <c r="C44" s="9" t="s">
        <v>8</v>
      </c>
      <c r="D44" s="10" t="s">
        <v>50</v>
      </c>
      <c r="E44" s="80">
        <v>50000</v>
      </c>
      <c r="F44" s="119">
        <f t="shared" si="0"/>
        <v>5.882352941176471</v>
      </c>
      <c r="G44" s="133">
        <v>8500</v>
      </c>
    </row>
    <row r="45" spans="1:7" x14ac:dyDescent="0.2">
      <c r="A45" s="106">
        <v>45404</v>
      </c>
      <c r="B45" s="16" t="s">
        <v>129</v>
      </c>
      <c r="C45" s="9" t="s">
        <v>8</v>
      </c>
      <c r="D45" s="10" t="s">
        <v>60</v>
      </c>
      <c r="E45" s="80">
        <v>50000</v>
      </c>
      <c r="F45" s="119">
        <f t="shared" si="0"/>
        <v>5.882352941176471</v>
      </c>
      <c r="G45" s="133">
        <v>8500</v>
      </c>
    </row>
    <row r="46" spans="1:7" x14ac:dyDescent="0.2">
      <c r="A46" s="106">
        <v>45404</v>
      </c>
      <c r="B46" s="16" t="s">
        <v>129</v>
      </c>
      <c r="C46" s="9" t="s">
        <v>8</v>
      </c>
      <c r="D46" s="10" t="s">
        <v>60</v>
      </c>
      <c r="E46" s="80">
        <v>50000</v>
      </c>
      <c r="F46" s="119">
        <f t="shared" si="0"/>
        <v>5.882352941176471</v>
      </c>
      <c r="G46" s="133">
        <v>8500</v>
      </c>
    </row>
    <row r="47" spans="1:7" x14ac:dyDescent="0.2">
      <c r="A47" s="105">
        <v>45404</v>
      </c>
      <c r="B47" s="16" t="s">
        <v>63</v>
      </c>
      <c r="C47" s="9" t="s">
        <v>17</v>
      </c>
      <c r="D47" s="10" t="s">
        <v>13</v>
      </c>
      <c r="E47" s="17">
        <v>30000</v>
      </c>
      <c r="F47" s="119">
        <f t="shared" si="0"/>
        <v>3.5294117647058822</v>
      </c>
      <c r="G47" s="133">
        <v>8500</v>
      </c>
    </row>
    <row r="48" spans="1:7" x14ac:dyDescent="0.2">
      <c r="A48" s="107">
        <v>45406</v>
      </c>
      <c r="B48" s="16" t="s">
        <v>175</v>
      </c>
      <c r="C48" s="9" t="s">
        <v>52</v>
      </c>
      <c r="D48" s="10" t="s">
        <v>13</v>
      </c>
      <c r="E48" s="17">
        <v>50000</v>
      </c>
      <c r="F48" s="119">
        <f t="shared" si="0"/>
        <v>5.882352941176471</v>
      </c>
      <c r="G48" s="133">
        <v>8500</v>
      </c>
    </row>
    <row r="49" spans="1:7" x14ac:dyDescent="0.2">
      <c r="A49" s="107">
        <v>45406</v>
      </c>
      <c r="B49" s="16" t="s">
        <v>159</v>
      </c>
      <c r="C49" s="9" t="s">
        <v>12</v>
      </c>
      <c r="D49" s="10" t="s">
        <v>13</v>
      </c>
      <c r="E49" s="17">
        <v>165000</v>
      </c>
      <c r="F49" s="119">
        <f t="shared" si="0"/>
        <v>19.411764705882351</v>
      </c>
      <c r="G49" s="133">
        <v>8500</v>
      </c>
    </row>
    <row r="50" spans="1:7" x14ac:dyDescent="0.2">
      <c r="A50" s="107">
        <v>45406</v>
      </c>
      <c r="B50" s="16" t="s">
        <v>160</v>
      </c>
      <c r="C50" s="9" t="s">
        <v>12</v>
      </c>
      <c r="D50" s="10" t="s">
        <v>13</v>
      </c>
      <c r="E50" s="17">
        <v>35000</v>
      </c>
      <c r="F50" s="119">
        <f t="shared" si="0"/>
        <v>4.117647058823529</v>
      </c>
      <c r="G50" s="133">
        <v>8500</v>
      </c>
    </row>
    <row r="51" spans="1:7" x14ac:dyDescent="0.2">
      <c r="A51" s="107">
        <v>45408</v>
      </c>
      <c r="B51" s="16" t="s">
        <v>161</v>
      </c>
      <c r="C51" s="9" t="s">
        <v>52</v>
      </c>
      <c r="D51" s="10" t="s">
        <v>13</v>
      </c>
      <c r="E51" s="17">
        <v>990000</v>
      </c>
      <c r="F51" s="119">
        <f t="shared" si="0"/>
        <v>116.47058823529412</v>
      </c>
      <c r="G51" s="133">
        <v>8500</v>
      </c>
    </row>
    <row r="52" spans="1:7" x14ac:dyDescent="0.2">
      <c r="A52" s="107">
        <v>45408</v>
      </c>
      <c r="B52" s="16" t="s">
        <v>162</v>
      </c>
      <c r="C52" s="9" t="s">
        <v>20</v>
      </c>
      <c r="D52" s="10" t="s">
        <v>13</v>
      </c>
      <c r="E52" s="17">
        <v>671000</v>
      </c>
      <c r="F52" s="119">
        <f t="shared" si="0"/>
        <v>78.941176470588232</v>
      </c>
      <c r="G52" s="133">
        <v>8500</v>
      </c>
    </row>
    <row r="53" spans="1:7" x14ac:dyDescent="0.2">
      <c r="A53" s="107">
        <v>45411</v>
      </c>
      <c r="B53" s="16" t="s">
        <v>129</v>
      </c>
      <c r="C53" s="9" t="s">
        <v>8</v>
      </c>
      <c r="D53" s="10" t="s">
        <v>9</v>
      </c>
      <c r="E53" s="17">
        <v>50000</v>
      </c>
      <c r="F53" s="119">
        <f t="shared" si="0"/>
        <v>5.882352941176471</v>
      </c>
      <c r="G53" s="133">
        <v>8500</v>
      </c>
    </row>
    <row r="54" spans="1:7" x14ac:dyDescent="0.2">
      <c r="A54" s="107">
        <v>45411</v>
      </c>
      <c r="B54" s="16" t="s">
        <v>129</v>
      </c>
      <c r="C54" s="9" t="s">
        <v>8</v>
      </c>
      <c r="D54" s="10" t="s">
        <v>50</v>
      </c>
      <c r="E54" s="17">
        <v>50000</v>
      </c>
      <c r="F54" s="119">
        <f t="shared" si="0"/>
        <v>5.882352941176471</v>
      </c>
      <c r="G54" s="133">
        <v>8500</v>
      </c>
    </row>
    <row r="55" spans="1:7" x14ac:dyDescent="0.2">
      <c r="A55" s="107">
        <v>45411</v>
      </c>
      <c r="B55" s="16" t="s">
        <v>129</v>
      </c>
      <c r="C55" s="9" t="s">
        <v>8</v>
      </c>
      <c r="D55" s="10" t="s">
        <v>13</v>
      </c>
      <c r="E55" s="17">
        <v>50000</v>
      </c>
      <c r="F55" s="119">
        <f t="shared" si="0"/>
        <v>5.882352941176471</v>
      </c>
      <c r="G55" s="133">
        <v>8500</v>
      </c>
    </row>
    <row r="56" spans="1:7" x14ac:dyDescent="0.2">
      <c r="A56" s="107">
        <v>45411</v>
      </c>
      <c r="B56" s="16" t="s">
        <v>129</v>
      </c>
      <c r="C56" s="9" t="s">
        <v>8</v>
      </c>
      <c r="D56" s="10" t="s">
        <v>60</v>
      </c>
      <c r="E56" s="17">
        <v>50000</v>
      </c>
      <c r="F56" s="119">
        <f t="shared" si="0"/>
        <v>5.882352941176471</v>
      </c>
      <c r="G56" s="133">
        <v>8500</v>
      </c>
    </row>
    <row r="57" spans="1:7" x14ac:dyDescent="0.2">
      <c r="A57" s="115">
        <v>45412</v>
      </c>
      <c r="B57" s="91" t="s">
        <v>163</v>
      </c>
      <c r="C57" s="9" t="s">
        <v>47</v>
      </c>
      <c r="D57" s="10" t="s">
        <v>13</v>
      </c>
      <c r="E57" s="17">
        <f>F57*G57</f>
        <v>250750</v>
      </c>
      <c r="F57" s="119">
        <v>29.5</v>
      </c>
      <c r="G57" s="133">
        <v>8500</v>
      </c>
    </row>
    <row r="58" spans="1:7" x14ac:dyDescent="0.2">
      <c r="A58" s="79">
        <v>45412</v>
      </c>
      <c r="B58" s="91" t="s">
        <v>176</v>
      </c>
      <c r="C58" s="9" t="s">
        <v>47</v>
      </c>
      <c r="D58" s="10" t="s">
        <v>13</v>
      </c>
      <c r="E58" s="123">
        <v>118000</v>
      </c>
      <c r="F58" s="119">
        <f>E58/G58</f>
        <v>13.882352941176471</v>
      </c>
      <c r="G58" s="133">
        <v>8500</v>
      </c>
    </row>
    <row r="59" spans="1:7" x14ac:dyDescent="0.2">
      <c r="A59" s="79">
        <v>45412</v>
      </c>
      <c r="B59" s="116" t="s">
        <v>164</v>
      </c>
      <c r="C59" s="9" t="s">
        <v>47</v>
      </c>
      <c r="D59" s="10" t="s">
        <v>13</v>
      </c>
      <c r="E59" s="123">
        <v>59000</v>
      </c>
      <c r="F59" s="119">
        <f t="shared" ref="F59:F60" si="1">E59/G59</f>
        <v>6.9411764705882355</v>
      </c>
      <c r="G59" s="133">
        <v>8500</v>
      </c>
    </row>
    <row r="60" spans="1:7" x14ac:dyDescent="0.2">
      <c r="A60" s="117">
        <v>45412</v>
      </c>
      <c r="B60" s="118" t="s">
        <v>165</v>
      </c>
      <c r="C60" s="9" t="s">
        <v>47</v>
      </c>
      <c r="D60" s="10" t="s">
        <v>13</v>
      </c>
      <c r="E60" s="123">
        <v>59000</v>
      </c>
      <c r="F60" s="119">
        <f t="shared" si="1"/>
        <v>6.9411764705882355</v>
      </c>
      <c r="G60" s="133">
        <v>8500</v>
      </c>
    </row>
    <row r="61" spans="1:7" x14ac:dyDescent="0.2">
      <c r="A61" s="108">
        <v>45412</v>
      </c>
      <c r="B61" s="8" t="s">
        <v>63</v>
      </c>
      <c r="C61" s="9" t="s">
        <v>17</v>
      </c>
      <c r="D61" s="10" t="s">
        <v>13</v>
      </c>
      <c r="E61" s="81">
        <v>30000</v>
      </c>
      <c r="F61" s="119">
        <f t="shared" si="0"/>
        <v>3.5294117647058822</v>
      </c>
      <c r="G61" s="133">
        <v>8500</v>
      </c>
    </row>
    <row r="62" spans="1:7" x14ac:dyDescent="0.2">
      <c r="A62" s="108">
        <v>45412</v>
      </c>
      <c r="B62" s="16" t="s">
        <v>97</v>
      </c>
      <c r="C62" s="99" t="s">
        <v>31</v>
      </c>
      <c r="D62" s="112" t="s">
        <v>50</v>
      </c>
      <c r="E62" s="82">
        <v>600000</v>
      </c>
      <c r="F62" s="119">
        <f t="shared" si="0"/>
        <v>70.588235294117652</v>
      </c>
      <c r="G62" s="133">
        <v>8500</v>
      </c>
    </row>
    <row r="63" spans="1:7" x14ac:dyDescent="0.2">
      <c r="A63" s="108">
        <v>45412</v>
      </c>
      <c r="B63" s="16" t="s">
        <v>97</v>
      </c>
      <c r="C63" s="99" t="s">
        <v>31</v>
      </c>
      <c r="D63" s="112" t="s">
        <v>13</v>
      </c>
      <c r="E63" s="82">
        <v>220000</v>
      </c>
      <c r="F63" s="119">
        <f t="shared" ref="F63:F66" si="2">E63/G63</f>
        <v>25.882352941176471</v>
      </c>
      <c r="G63" s="133">
        <v>8500</v>
      </c>
    </row>
    <row r="64" spans="1:7" x14ac:dyDescent="0.2">
      <c r="A64" s="108">
        <v>45412</v>
      </c>
      <c r="B64" s="16" t="s">
        <v>97</v>
      </c>
      <c r="C64" s="99" t="s">
        <v>31</v>
      </c>
      <c r="D64" s="112" t="s">
        <v>9</v>
      </c>
      <c r="E64" s="82">
        <v>685000</v>
      </c>
      <c r="F64" s="119">
        <f t="shared" si="2"/>
        <v>80.588235294117652</v>
      </c>
      <c r="G64" s="133">
        <v>8500</v>
      </c>
    </row>
    <row r="65" spans="1:7" x14ac:dyDescent="0.2">
      <c r="A65" s="108">
        <v>45412</v>
      </c>
      <c r="B65" s="16" t="s">
        <v>97</v>
      </c>
      <c r="C65" s="99" t="s">
        <v>31</v>
      </c>
      <c r="D65" s="112" t="s">
        <v>60</v>
      </c>
      <c r="E65" s="82">
        <v>664000</v>
      </c>
      <c r="F65" s="119">
        <f t="shared" si="2"/>
        <v>78.117647058823536</v>
      </c>
      <c r="G65" s="133">
        <v>8500</v>
      </c>
    </row>
    <row r="66" spans="1:7" ht="13.5" thickBot="1" x14ac:dyDescent="0.25">
      <c r="A66" s="109">
        <v>45412</v>
      </c>
      <c r="B66" s="16" t="s">
        <v>97</v>
      </c>
      <c r="C66" s="100" t="s">
        <v>31</v>
      </c>
      <c r="D66" s="113" t="s">
        <v>60</v>
      </c>
      <c r="E66" s="83">
        <v>511500</v>
      </c>
      <c r="F66" s="124">
        <f t="shared" si="2"/>
        <v>60.176470588235297</v>
      </c>
      <c r="G66" s="135">
        <v>8500</v>
      </c>
    </row>
    <row r="67" spans="1:7" ht="15.75" x14ac:dyDescent="0.25">
      <c r="D67" s="93"/>
      <c r="E67" s="94"/>
    </row>
    <row r="68" spans="1:7" ht="15.75" x14ac:dyDescent="0.25">
      <c r="D68" s="93"/>
      <c r="E68" s="94"/>
    </row>
    <row r="69" spans="1:7" ht="15.75" x14ac:dyDescent="0.25">
      <c r="D69" s="93"/>
      <c r="E69" s="94"/>
    </row>
    <row r="70" spans="1:7" ht="15.75" x14ac:dyDescent="0.25">
      <c r="D70" s="93"/>
      <c r="E70" s="94"/>
    </row>
    <row r="71" spans="1:7" ht="15.75" x14ac:dyDescent="0.25">
      <c r="D71" s="93"/>
      <c r="E71" s="94"/>
    </row>
    <row r="72" spans="1:7" ht="15.75" x14ac:dyDescent="0.25">
      <c r="D72" s="93"/>
      <c r="E72" s="94"/>
    </row>
    <row r="73" spans="1:7" ht="15.75" x14ac:dyDescent="0.25">
      <c r="D73" s="93"/>
      <c r="E73" s="94"/>
    </row>
    <row r="74" spans="1:7" ht="15.75" x14ac:dyDescent="0.25">
      <c r="D74" s="93"/>
      <c r="E74" s="94"/>
    </row>
    <row r="75" spans="1:7" ht="15.75" x14ac:dyDescent="0.25">
      <c r="D75" s="93"/>
      <c r="E75" s="94"/>
    </row>
    <row r="76" spans="1:7" ht="15.75" x14ac:dyDescent="0.25">
      <c r="D76" s="93"/>
      <c r="E76" s="94"/>
    </row>
    <row r="77" spans="1:7" ht="15.75" x14ac:dyDescent="0.25">
      <c r="D77" s="93"/>
      <c r="E77" s="94"/>
    </row>
    <row r="78" spans="1:7" ht="15.75" x14ac:dyDescent="0.25">
      <c r="D78" s="93"/>
      <c r="E78" s="94"/>
    </row>
    <row r="79" spans="1:7" ht="15.75" x14ac:dyDescent="0.25">
      <c r="D79" s="93"/>
      <c r="E79" s="94"/>
    </row>
    <row r="80" spans="1:7" ht="15.75" x14ac:dyDescent="0.25">
      <c r="D80" s="93"/>
      <c r="E80" s="94"/>
    </row>
    <row r="81" spans="4:5" ht="15.75" x14ac:dyDescent="0.25">
      <c r="D81" s="93"/>
      <c r="E81" s="94"/>
    </row>
    <row r="82" spans="4:5" ht="15.75" x14ac:dyDescent="0.25">
      <c r="D82" s="93"/>
      <c r="E82" s="94"/>
    </row>
    <row r="83" spans="4:5" ht="15.75" x14ac:dyDescent="0.25">
      <c r="D83" s="93"/>
      <c r="E83" s="94"/>
    </row>
    <row r="84" spans="4:5" ht="15.75" x14ac:dyDescent="0.25">
      <c r="D84" s="93"/>
      <c r="E84" s="94"/>
    </row>
    <row r="85" spans="4:5" ht="15.75" x14ac:dyDescent="0.25">
      <c r="D85" s="93"/>
      <c r="E85" s="94"/>
    </row>
    <row r="86" spans="4:5" ht="15.75" x14ac:dyDescent="0.25">
      <c r="D86" s="93"/>
      <c r="E86" s="94"/>
    </row>
    <row r="87" spans="4:5" ht="15.75" x14ac:dyDescent="0.25">
      <c r="D87" s="93"/>
      <c r="E87" s="94"/>
    </row>
    <row r="88" spans="4:5" ht="15.75" x14ac:dyDescent="0.25">
      <c r="D88" s="93"/>
      <c r="E88" s="94"/>
    </row>
    <row r="89" spans="4:5" ht="15.75" x14ac:dyDescent="0.25">
      <c r="D89" s="93"/>
      <c r="E89" s="94"/>
    </row>
    <row r="90" spans="4:5" ht="15.75" x14ac:dyDescent="0.25">
      <c r="D90" s="93"/>
      <c r="E90" s="94"/>
    </row>
    <row r="91" spans="4:5" ht="15.75" x14ac:dyDescent="0.25">
      <c r="D91" s="93"/>
      <c r="E91" s="94"/>
    </row>
    <row r="92" spans="4:5" ht="15.75" x14ac:dyDescent="0.25">
      <c r="D92" s="93"/>
      <c r="E92" s="94"/>
    </row>
    <row r="93" spans="4:5" ht="15.75" x14ac:dyDescent="0.25">
      <c r="D93" s="93"/>
      <c r="E93" s="94"/>
    </row>
    <row r="94" spans="4:5" ht="15.75" x14ac:dyDescent="0.25">
      <c r="D94" s="93"/>
      <c r="E94" s="94"/>
    </row>
    <row r="95" spans="4:5" ht="15.75" x14ac:dyDescent="0.25">
      <c r="D95" s="93"/>
      <c r="E95" s="94"/>
    </row>
    <row r="96" spans="4:5" ht="15.75" x14ac:dyDescent="0.25">
      <c r="D96" s="93"/>
      <c r="E96" s="94"/>
    </row>
    <row r="97" spans="4:5" ht="15.75" x14ac:dyDescent="0.25">
      <c r="D97" s="93"/>
      <c r="E97" s="94"/>
    </row>
    <row r="98" spans="4:5" ht="15.75" x14ac:dyDescent="0.25">
      <c r="D98" s="93"/>
      <c r="E98" s="94"/>
    </row>
    <row r="99" spans="4:5" ht="15.75" x14ac:dyDescent="0.25">
      <c r="D99" s="93"/>
      <c r="E99" s="94"/>
    </row>
    <row r="100" spans="4:5" ht="15.75" x14ac:dyDescent="0.25">
      <c r="D100" s="93"/>
      <c r="E100" s="94"/>
    </row>
    <row r="101" spans="4:5" ht="15.75" x14ac:dyDescent="0.25">
      <c r="D101" s="93"/>
      <c r="E101" s="94"/>
    </row>
    <row r="102" spans="4:5" ht="15.75" x14ac:dyDescent="0.25">
      <c r="D102" s="93"/>
      <c r="E102" s="94"/>
    </row>
    <row r="103" spans="4:5" ht="15.75" x14ac:dyDescent="0.25">
      <c r="D103" s="93"/>
      <c r="E103" s="94"/>
    </row>
    <row r="104" spans="4:5" ht="15.75" x14ac:dyDescent="0.25">
      <c r="D104" s="93"/>
      <c r="E104" s="94"/>
    </row>
    <row r="105" spans="4:5" ht="15.75" x14ac:dyDescent="0.25">
      <c r="D105" s="93"/>
      <c r="E105" s="94"/>
    </row>
    <row r="106" spans="4:5" ht="15.75" x14ac:dyDescent="0.25">
      <c r="D106" s="93"/>
      <c r="E106" s="94"/>
    </row>
    <row r="107" spans="4:5" ht="15.75" x14ac:dyDescent="0.25">
      <c r="D107" s="93"/>
      <c r="E107" s="94"/>
    </row>
    <row r="108" spans="4:5" ht="15.75" x14ac:dyDescent="0.25">
      <c r="D108" s="93"/>
      <c r="E108" s="94"/>
    </row>
    <row r="109" spans="4:5" ht="15.75" x14ac:dyDescent="0.25">
      <c r="D109" s="93"/>
      <c r="E109" s="94"/>
    </row>
    <row r="110" spans="4:5" ht="15.75" x14ac:dyDescent="0.25">
      <c r="D110" s="93"/>
      <c r="E110" s="94"/>
    </row>
    <row r="111" spans="4:5" ht="15.75" x14ac:dyDescent="0.25">
      <c r="D111" s="93"/>
      <c r="E111" s="94"/>
    </row>
    <row r="112" spans="4:5" ht="15.75" x14ac:dyDescent="0.25">
      <c r="D112" s="93"/>
      <c r="E112" s="94"/>
    </row>
    <row r="113" spans="4:5" ht="15.75" x14ac:dyDescent="0.25">
      <c r="D113" s="93"/>
      <c r="E113" s="94"/>
    </row>
    <row r="114" spans="4:5" ht="15.75" x14ac:dyDescent="0.25">
      <c r="D114" s="93"/>
      <c r="E114" s="94"/>
    </row>
    <row r="115" spans="4:5" ht="15.75" x14ac:dyDescent="0.25">
      <c r="D115" s="93"/>
      <c r="E115" s="94"/>
    </row>
    <row r="116" spans="4:5" ht="15.75" x14ac:dyDescent="0.25">
      <c r="D116" s="93"/>
      <c r="E116" s="94"/>
    </row>
    <row r="117" spans="4:5" ht="15.75" x14ac:dyDescent="0.25">
      <c r="D117" s="93"/>
      <c r="E117" s="94"/>
    </row>
    <row r="118" spans="4:5" ht="15.75" x14ac:dyDescent="0.25">
      <c r="D118" s="93"/>
      <c r="E118" s="94"/>
    </row>
    <row r="119" spans="4:5" ht="15.75" x14ac:dyDescent="0.25">
      <c r="D119" s="93"/>
      <c r="E119" s="94"/>
    </row>
    <row r="120" spans="4:5" ht="15.75" x14ac:dyDescent="0.25">
      <c r="D120" s="93"/>
    </row>
    <row r="121" spans="4:5" ht="15.75" x14ac:dyDescent="0.25">
      <c r="D121" s="93"/>
    </row>
    <row r="122" spans="4:5" ht="15.75" x14ac:dyDescent="0.25">
      <c r="D122" s="93"/>
    </row>
    <row r="123" spans="4:5" ht="15.75" x14ac:dyDescent="0.25">
      <c r="D123" s="93"/>
    </row>
    <row r="124" spans="4:5" ht="15.75" x14ac:dyDescent="0.25">
      <c r="D124" s="93"/>
    </row>
    <row r="125" spans="4:5" ht="15.75" x14ac:dyDescent="0.25">
      <c r="D125" s="93"/>
    </row>
    <row r="126" spans="4:5" ht="15.75" x14ac:dyDescent="0.25">
      <c r="D126" s="93"/>
    </row>
    <row r="127" spans="4:5" ht="15.75" x14ac:dyDescent="0.25">
      <c r="D127" s="93"/>
    </row>
    <row r="128" spans="4:5" ht="15.75" x14ac:dyDescent="0.25">
      <c r="D128" s="93"/>
    </row>
    <row r="129" spans="4:5" ht="15.75" x14ac:dyDescent="0.25">
      <c r="D129" s="93"/>
    </row>
    <row r="130" spans="4:5" ht="15.75" x14ac:dyDescent="0.25">
      <c r="D130" s="93"/>
    </row>
    <row r="131" spans="4:5" ht="15.75" x14ac:dyDescent="0.25">
      <c r="D131" s="93"/>
    </row>
    <row r="132" spans="4:5" ht="15.75" x14ac:dyDescent="0.25">
      <c r="D132" s="93"/>
    </row>
    <row r="133" spans="4:5" ht="15.75" x14ac:dyDescent="0.25">
      <c r="D133" s="93"/>
    </row>
    <row r="134" spans="4:5" ht="15.75" x14ac:dyDescent="0.25">
      <c r="D134" s="93"/>
      <c r="E134" s="96"/>
    </row>
    <row r="135" spans="4:5" ht="15.75" x14ac:dyDescent="0.25">
      <c r="D135" s="93"/>
    </row>
    <row r="136" spans="4:5" ht="15.75" x14ac:dyDescent="0.25">
      <c r="D136" s="93"/>
      <c r="E136" s="96"/>
    </row>
  </sheetData>
  <autoFilter ref="A1:G136" xr:uid="{C58B1CFD-5DD2-4748-8FBB-728614563A68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E4513-129A-4FBD-A86C-8B76E0EF15B9}">
  <dimension ref="A1:G213"/>
  <sheetViews>
    <sheetView topLeftCell="A201" workbookViewId="0">
      <selection activeCell="C226" sqref="C226"/>
    </sheetView>
  </sheetViews>
  <sheetFormatPr baseColWidth="10" defaultColWidth="11.42578125" defaultRowHeight="15" x14ac:dyDescent="0.25"/>
  <cols>
    <col min="1" max="1" width="11.85546875" customWidth="1"/>
    <col min="2" max="2" width="80.42578125" customWidth="1"/>
    <col min="3" max="3" width="15.85546875" customWidth="1"/>
    <col min="4" max="4" width="14.140625" customWidth="1"/>
    <col min="5" max="5" width="14.85546875" customWidth="1"/>
    <col min="6" max="6" width="14.42578125" style="39" customWidth="1"/>
    <col min="7" max="7" width="16.5703125" customWidth="1"/>
  </cols>
  <sheetData>
    <row r="1" spans="1:7" s="6" customFormat="1" ht="13.5" thickBo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3" t="s">
        <v>6</v>
      </c>
    </row>
    <row r="2" spans="1:7" s="14" customFormat="1" ht="12.75" x14ac:dyDescent="0.2">
      <c r="A2" s="7">
        <v>45301</v>
      </c>
      <c r="B2" s="8" t="s">
        <v>7</v>
      </c>
      <c r="C2" s="9" t="s">
        <v>8</v>
      </c>
      <c r="D2" s="10" t="s">
        <v>9</v>
      </c>
      <c r="E2" s="11">
        <v>220000</v>
      </c>
      <c r="F2" s="12">
        <f>E2/G2</f>
        <v>26.035502958579883</v>
      </c>
      <c r="G2" s="13">
        <v>8450</v>
      </c>
    </row>
    <row r="3" spans="1:7" s="14" customFormat="1" ht="12.75" x14ac:dyDescent="0.2">
      <c r="A3" s="7">
        <v>45301</v>
      </c>
      <c r="B3" s="8" t="s">
        <v>41</v>
      </c>
      <c r="C3" s="9" t="s">
        <v>10</v>
      </c>
      <c r="D3" s="10" t="s">
        <v>9</v>
      </c>
      <c r="E3" s="11">
        <v>560000</v>
      </c>
      <c r="F3" s="12">
        <f t="shared" ref="F3:F27" si="0">E3/G3</f>
        <v>66.272189349112423</v>
      </c>
      <c r="G3" s="13">
        <v>8450</v>
      </c>
    </row>
    <row r="4" spans="1:7" s="14" customFormat="1" ht="12.75" x14ac:dyDescent="0.2">
      <c r="A4" s="15">
        <v>45301</v>
      </c>
      <c r="B4" s="8" t="s">
        <v>41</v>
      </c>
      <c r="C4" s="9" t="s">
        <v>10</v>
      </c>
      <c r="D4" s="10" t="s">
        <v>9</v>
      </c>
      <c r="E4" s="11">
        <v>560000</v>
      </c>
      <c r="F4" s="12">
        <f t="shared" si="0"/>
        <v>66.272189349112423</v>
      </c>
      <c r="G4" s="13">
        <v>8450</v>
      </c>
    </row>
    <row r="5" spans="1:7" s="14" customFormat="1" ht="12.75" x14ac:dyDescent="0.2">
      <c r="A5" s="7">
        <v>45302</v>
      </c>
      <c r="B5" s="8" t="s">
        <v>11</v>
      </c>
      <c r="C5" s="9" t="s">
        <v>12</v>
      </c>
      <c r="D5" s="10" t="s">
        <v>13</v>
      </c>
      <c r="E5" s="11">
        <v>296000</v>
      </c>
      <c r="F5" s="12">
        <f t="shared" si="0"/>
        <v>35.029585798816569</v>
      </c>
      <c r="G5" s="13">
        <v>8450</v>
      </c>
    </row>
    <row r="6" spans="1:7" s="14" customFormat="1" ht="12.75" x14ac:dyDescent="0.2">
      <c r="A6" s="15">
        <v>45303</v>
      </c>
      <c r="B6" s="16" t="s">
        <v>14</v>
      </c>
      <c r="C6" s="9" t="s">
        <v>15</v>
      </c>
      <c r="D6" s="10" t="s">
        <v>9</v>
      </c>
      <c r="E6" s="17">
        <v>40000</v>
      </c>
      <c r="F6" s="12">
        <f t="shared" si="0"/>
        <v>4.7337278106508878</v>
      </c>
      <c r="G6" s="13">
        <v>8450</v>
      </c>
    </row>
    <row r="7" spans="1:7" s="14" customFormat="1" ht="12.75" x14ac:dyDescent="0.2">
      <c r="A7" s="15">
        <v>45303</v>
      </c>
      <c r="B7" s="16" t="s">
        <v>16</v>
      </c>
      <c r="C7" s="9" t="s">
        <v>17</v>
      </c>
      <c r="D7" s="10" t="s">
        <v>13</v>
      </c>
      <c r="E7" s="17">
        <v>300000</v>
      </c>
      <c r="F7" s="12">
        <f t="shared" si="0"/>
        <v>35.502958579881657</v>
      </c>
      <c r="G7" s="13">
        <v>8450</v>
      </c>
    </row>
    <row r="8" spans="1:7" s="14" customFormat="1" ht="12.75" x14ac:dyDescent="0.2">
      <c r="A8" s="18">
        <v>45303</v>
      </c>
      <c r="B8" s="16" t="s">
        <v>18</v>
      </c>
      <c r="C8" s="9" t="s">
        <v>17</v>
      </c>
      <c r="D8" s="10" t="s">
        <v>13</v>
      </c>
      <c r="E8" s="19">
        <v>4500</v>
      </c>
      <c r="F8" s="12">
        <f t="shared" si="0"/>
        <v>0.53254437869822491</v>
      </c>
      <c r="G8" s="13">
        <v>8450</v>
      </c>
    </row>
    <row r="9" spans="1:7" s="14" customFormat="1" ht="12.75" x14ac:dyDescent="0.2">
      <c r="A9" s="18">
        <v>45303</v>
      </c>
      <c r="B9" s="16" t="s">
        <v>19</v>
      </c>
      <c r="C9" s="9" t="s">
        <v>20</v>
      </c>
      <c r="D9" s="10" t="s">
        <v>13</v>
      </c>
      <c r="E9" s="17">
        <v>6000</v>
      </c>
      <c r="F9" s="12">
        <f t="shared" si="0"/>
        <v>0.7100591715976331</v>
      </c>
      <c r="G9" s="13">
        <v>8450</v>
      </c>
    </row>
    <row r="10" spans="1:7" s="14" customFormat="1" ht="12.75" x14ac:dyDescent="0.2">
      <c r="A10" s="18">
        <v>45304</v>
      </c>
      <c r="B10" s="16" t="s">
        <v>21</v>
      </c>
      <c r="C10" s="9" t="s">
        <v>12</v>
      </c>
      <c r="D10" s="10" t="s">
        <v>13</v>
      </c>
      <c r="E10" s="17">
        <v>550000</v>
      </c>
      <c r="F10" s="12">
        <f t="shared" si="0"/>
        <v>65.088757396449708</v>
      </c>
      <c r="G10" s="13">
        <v>8450</v>
      </c>
    </row>
    <row r="11" spans="1:7" s="14" customFormat="1" ht="12.75" x14ac:dyDescent="0.2">
      <c r="A11" s="18">
        <v>45304</v>
      </c>
      <c r="B11" s="16" t="s">
        <v>22</v>
      </c>
      <c r="C11" s="9" t="s">
        <v>20</v>
      </c>
      <c r="D11" s="10" t="s">
        <v>13</v>
      </c>
      <c r="E11" s="17">
        <v>5000</v>
      </c>
      <c r="F11" s="12">
        <f t="shared" si="0"/>
        <v>0.59171597633136097</v>
      </c>
      <c r="G11" s="13">
        <v>8450</v>
      </c>
    </row>
    <row r="12" spans="1:7" s="6" customFormat="1" ht="12.75" x14ac:dyDescent="0.2">
      <c r="A12" s="18">
        <v>40921</v>
      </c>
      <c r="B12" s="16" t="s">
        <v>23</v>
      </c>
      <c r="C12" s="9" t="s">
        <v>10</v>
      </c>
      <c r="D12" s="10" t="s">
        <v>9</v>
      </c>
      <c r="E12" s="17">
        <v>420000</v>
      </c>
      <c r="F12" s="12">
        <f t="shared" si="0"/>
        <v>49.704142011834321</v>
      </c>
      <c r="G12" s="13">
        <v>8450</v>
      </c>
    </row>
    <row r="13" spans="1:7" s="6" customFormat="1" ht="12.75" x14ac:dyDescent="0.2">
      <c r="A13" s="18">
        <v>45304</v>
      </c>
      <c r="B13" s="16" t="s">
        <v>24</v>
      </c>
      <c r="C13" s="9" t="s">
        <v>10</v>
      </c>
      <c r="D13" s="10" t="s">
        <v>9</v>
      </c>
      <c r="E13" s="17">
        <v>420000</v>
      </c>
      <c r="F13" s="12">
        <f t="shared" si="0"/>
        <v>49.704142011834321</v>
      </c>
      <c r="G13" s="13">
        <v>8450</v>
      </c>
    </row>
    <row r="14" spans="1:7" s="6" customFormat="1" ht="12.75" x14ac:dyDescent="0.2">
      <c r="A14" s="18">
        <v>45304</v>
      </c>
      <c r="B14" s="16" t="s">
        <v>25</v>
      </c>
      <c r="C14" s="9" t="s">
        <v>8</v>
      </c>
      <c r="D14" s="10" t="s">
        <v>9</v>
      </c>
      <c r="E14" s="17">
        <v>50000</v>
      </c>
      <c r="F14" s="12">
        <f t="shared" si="0"/>
        <v>5.9171597633136095</v>
      </c>
      <c r="G14" s="13">
        <v>8450</v>
      </c>
    </row>
    <row r="15" spans="1:7" s="6" customFormat="1" ht="12.75" x14ac:dyDescent="0.2">
      <c r="A15" s="18">
        <v>45306</v>
      </c>
      <c r="B15" s="8" t="s">
        <v>26</v>
      </c>
      <c r="C15" s="9" t="s">
        <v>20</v>
      </c>
      <c r="D15" s="10" t="s">
        <v>13</v>
      </c>
      <c r="E15" s="11">
        <v>200000</v>
      </c>
      <c r="F15" s="12">
        <f t="shared" si="0"/>
        <v>23.668639053254438</v>
      </c>
      <c r="G15" s="13">
        <v>8450</v>
      </c>
    </row>
    <row r="16" spans="1:7" s="6" customFormat="1" ht="12.75" x14ac:dyDescent="0.2">
      <c r="A16" s="18">
        <v>45307</v>
      </c>
      <c r="B16" s="8" t="s">
        <v>42</v>
      </c>
      <c r="C16" s="9" t="s">
        <v>17</v>
      </c>
      <c r="D16" s="10" t="s">
        <v>13</v>
      </c>
      <c r="E16" s="11">
        <v>21000000</v>
      </c>
      <c r="F16" s="12">
        <f t="shared" si="0"/>
        <v>2485.207100591716</v>
      </c>
      <c r="G16" s="13">
        <v>8450</v>
      </c>
    </row>
    <row r="17" spans="1:7" s="6" customFormat="1" ht="12.75" x14ac:dyDescent="0.2">
      <c r="A17" s="7">
        <v>45308</v>
      </c>
      <c r="B17" s="8" t="s">
        <v>43</v>
      </c>
      <c r="C17" s="9" t="s">
        <v>20</v>
      </c>
      <c r="D17" s="10" t="s">
        <v>13</v>
      </c>
      <c r="E17" s="11">
        <v>992000</v>
      </c>
      <c r="F17" s="12">
        <f t="shared" si="0"/>
        <v>117.39644970414201</v>
      </c>
      <c r="G17" s="13">
        <v>8450</v>
      </c>
    </row>
    <row r="18" spans="1:7" s="6" customFormat="1" ht="12.75" x14ac:dyDescent="0.2">
      <c r="A18" s="7">
        <v>45308</v>
      </c>
      <c r="B18" s="8" t="s">
        <v>44</v>
      </c>
      <c r="C18" s="9" t="s">
        <v>10</v>
      </c>
      <c r="D18" s="10" t="s">
        <v>9</v>
      </c>
      <c r="E18" s="11">
        <v>280000</v>
      </c>
      <c r="F18" s="12">
        <f t="shared" si="0"/>
        <v>33.136094674556212</v>
      </c>
      <c r="G18" s="13">
        <v>8450</v>
      </c>
    </row>
    <row r="19" spans="1:7" s="6" customFormat="1" ht="12.75" x14ac:dyDescent="0.2">
      <c r="A19" s="7">
        <v>45308</v>
      </c>
      <c r="B19" s="8" t="s">
        <v>44</v>
      </c>
      <c r="C19" s="9" t="s">
        <v>10</v>
      </c>
      <c r="D19" s="10" t="s">
        <v>9</v>
      </c>
      <c r="E19" s="11">
        <v>280000</v>
      </c>
      <c r="F19" s="12">
        <f t="shared" si="0"/>
        <v>33.136094674556212</v>
      </c>
      <c r="G19" s="13">
        <v>8450</v>
      </c>
    </row>
    <row r="20" spans="1:7" s="6" customFormat="1" ht="12.75" x14ac:dyDescent="0.2">
      <c r="A20" s="7">
        <v>45308</v>
      </c>
      <c r="B20" s="8" t="s">
        <v>27</v>
      </c>
      <c r="C20" s="9" t="s">
        <v>20</v>
      </c>
      <c r="D20" s="10" t="s">
        <v>13</v>
      </c>
      <c r="E20" s="11">
        <v>300000</v>
      </c>
      <c r="F20" s="12">
        <f t="shared" si="0"/>
        <v>35.502958579881657</v>
      </c>
      <c r="G20" s="13">
        <v>8450</v>
      </c>
    </row>
    <row r="21" spans="1:7" s="6" customFormat="1" ht="12.75" x14ac:dyDescent="0.2">
      <c r="A21" s="7">
        <v>45308</v>
      </c>
      <c r="B21" s="8" t="s">
        <v>28</v>
      </c>
      <c r="C21" s="9" t="s">
        <v>20</v>
      </c>
      <c r="D21" s="10" t="s">
        <v>13</v>
      </c>
      <c r="E21" s="11">
        <v>6000</v>
      </c>
      <c r="F21" s="12">
        <f t="shared" si="0"/>
        <v>0.7100591715976331</v>
      </c>
      <c r="G21" s="13">
        <v>8450</v>
      </c>
    </row>
    <row r="22" spans="1:7" s="6" customFormat="1" ht="12.75" x14ac:dyDescent="0.2">
      <c r="A22" s="7">
        <v>45309</v>
      </c>
      <c r="B22" s="8" t="s">
        <v>29</v>
      </c>
      <c r="C22" s="9" t="s">
        <v>17</v>
      </c>
      <c r="D22" s="10" t="s">
        <v>13</v>
      </c>
      <c r="E22" s="11">
        <v>200000</v>
      </c>
      <c r="F22" s="12">
        <f t="shared" si="0"/>
        <v>23.668639053254438</v>
      </c>
      <c r="G22" s="13">
        <v>8450</v>
      </c>
    </row>
    <row r="23" spans="1:7" s="6" customFormat="1" ht="12.75" x14ac:dyDescent="0.2">
      <c r="A23" s="7">
        <v>45309</v>
      </c>
      <c r="B23" s="8" t="s">
        <v>18</v>
      </c>
      <c r="C23" s="20" t="s">
        <v>30</v>
      </c>
      <c r="D23" s="10" t="s">
        <v>13</v>
      </c>
      <c r="E23" s="11">
        <v>3000</v>
      </c>
      <c r="F23" s="12">
        <f t="shared" si="0"/>
        <v>0.35502958579881655</v>
      </c>
      <c r="G23" s="13">
        <v>8450</v>
      </c>
    </row>
    <row r="24" spans="1:7" s="6" customFormat="1" ht="12.75" x14ac:dyDescent="0.2">
      <c r="A24" s="7">
        <v>45309</v>
      </c>
      <c r="B24" s="8" t="s">
        <v>45</v>
      </c>
      <c r="C24" s="20" t="s">
        <v>31</v>
      </c>
      <c r="D24" s="21" t="s">
        <v>9</v>
      </c>
      <c r="E24" s="11">
        <v>645000</v>
      </c>
      <c r="F24" s="12">
        <f t="shared" si="0"/>
        <v>76.331360946745562</v>
      </c>
      <c r="G24" s="13">
        <v>8450</v>
      </c>
    </row>
    <row r="25" spans="1:7" s="6" customFormat="1" ht="12.75" x14ac:dyDescent="0.2">
      <c r="A25" s="22">
        <v>45322</v>
      </c>
      <c r="B25" s="23" t="s">
        <v>32</v>
      </c>
      <c r="C25" s="24" t="s">
        <v>33</v>
      </c>
      <c r="D25" s="25" t="s">
        <v>13</v>
      </c>
      <c r="E25" s="26">
        <v>118000</v>
      </c>
      <c r="F25" s="27">
        <f t="shared" si="0"/>
        <v>13.964497041420119</v>
      </c>
      <c r="G25" s="28">
        <v>8450</v>
      </c>
    </row>
    <row r="26" spans="1:7" s="6" customFormat="1" ht="12.75" x14ac:dyDescent="0.2">
      <c r="A26" s="22">
        <v>45322</v>
      </c>
      <c r="B26" s="23" t="s">
        <v>34</v>
      </c>
      <c r="C26" s="24" t="s">
        <v>33</v>
      </c>
      <c r="D26" s="25" t="s">
        <v>13</v>
      </c>
      <c r="E26" s="26">
        <v>149751</v>
      </c>
      <c r="F26" s="27">
        <f t="shared" si="0"/>
        <v>17.722011834319527</v>
      </c>
      <c r="G26" s="28">
        <v>8450</v>
      </c>
    </row>
    <row r="27" spans="1:7" s="6" customFormat="1" ht="12.75" x14ac:dyDescent="0.2">
      <c r="A27" s="29">
        <v>45322</v>
      </c>
      <c r="B27" s="30" t="s">
        <v>35</v>
      </c>
      <c r="C27" s="24" t="s">
        <v>33</v>
      </c>
      <c r="D27" s="25" t="s">
        <v>13</v>
      </c>
      <c r="E27" s="31">
        <v>59000</v>
      </c>
      <c r="F27" s="27">
        <f t="shared" si="0"/>
        <v>6.9822485207100593</v>
      </c>
      <c r="G27" s="28">
        <v>8450</v>
      </c>
    </row>
    <row r="28" spans="1:7" s="6" customFormat="1" ht="13.5" thickBot="1" x14ac:dyDescent="0.25">
      <c r="A28" s="32">
        <v>45322</v>
      </c>
      <c r="B28" s="33" t="s">
        <v>36</v>
      </c>
      <c r="C28" s="34" t="s">
        <v>33</v>
      </c>
      <c r="D28" s="35" t="s">
        <v>13</v>
      </c>
      <c r="E28" s="36">
        <f>F28*G28</f>
        <v>249275</v>
      </c>
      <c r="F28" s="37">
        <v>29.5</v>
      </c>
      <c r="G28" s="38">
        <v>8450</v>
      </c>
    </row>
    <row r="29" spans="1:7" x14ac:dyDescent="0.25">
      <c r="A29" s="40">
        <v>45335</v>
      </c>
      <c r="B29" s="41" t="s">
        <v>46</v>
      </c>
      <c r="C29" s="42" t="s">
        <v>47</v>
      </c>
      <c r="D29" s="43" t="s">
        <v>13</v>
      </c>
      <c r="E29" s="44">
        <f>F29*G29</f>
        <v>351260.217</v>
      </c>
      <c r="F29" s="45">
        <v>41.3</v>
      </c>
      <c r="G29" s="42">
        <v>8505.09</v>
      </c>
    </row>
    <row r="30" spans="1:7" x14ac:dyDescent="0.25">
      <c r="A30" s="40">
        <v>45335</v>
      </c>
      <c r="B30" s="41" t="s">
        <v>48</v>
      </c>
      <c r="C30" s="42" t="s">
        <v>47</v>
      </c>
      <c r="D30" s="43" t="s">
        <v>13</v>
      </c>
      <c r="E30" s="44">
        <f>F30*G30</f>
        <v>42525.45</v>
      </c>
      <c r="F30" s="46">
        <v>5</v>
      </c>
      <c r="G30" s="47">
        <v>8505.09</v>
      </c>
    </row>
    <row r="31" spans="1:7" x14ac:dyDescent="0.25">
      <c r="A31" s="48">
        <v>45337</v>
      </c>
      <c r="B31" s="49" t="s">
        <v>49</v>
      </c>
      <c r="C31" s="50" t="s">
        <v>8</v>
      </c>
      <c r="D31" s="51" t="s">
        <v>50</v>
      </c>
      <c r="E31" s="52">
        <v>10000</v>
      </c>
      <c r="F31" s="46">
        <f t="shared" ref="F31:F88" si="1">E31/G31</f>
        <v>1.1834319526627219</v>
      </c>
      <c r="G31" s="53">
        <v>8450</v>
      </c>
    </row>
    <row r="32" spans="1:7" x14ac:dyDescent="0.25">
      <c r="A32" s="48">
        <v>45337</v>
      </c>
      <c r="B32" s="49" t="s">
        <v>51</v>
      </c>
      <c r="C32" s="50" t="s">
        <v>52</v>
      </c>
      <c r="D32" s="51" t="s">
        <v>50</v>
      </c>
      <c r="E32" s="52">
        <v>40000</v>
      </c>
      <c r="F32" s="46">
        <f t="shared" si="1"/>
        <v>4.7337278106508878</v>
      </c>
      <c r="G32" s="53">
        <v>8450</v>
      </c>
    </row>
    <row r="33" spans="1:7" x14ac:dyDescent="0.25">
      <c r="A33" s="48">
        <v>45337</v>
      </c>
      <c r="B33" s="49" t="s">
        <v>86</v>
      </c>
      <c r="C33" s="50" t="s">
        <v>53</v>
      </c>
      <c r="D33" s="51" t="s">
        <v>13</v>
      </c>
      <c r="E33" s="52">
        <v>1300000</v>
      </c>
      <c r="F33" s="46">
        <f t="shared" si="1"/>
        <v>153.84615384615384</v>
      </c>
      <c r="G33" s="53">
        <v>8450</v>
      </c>
    </row>
    <row r="34" spans="1:7" x14ac:dyDescent="0.25">
      <c r="A34" s="48">
        <v>45338</v>
      </c>
      <c r="B34" s="49" t="s">
        <v>54</v>
      </c>
      <c r="C34" s="50" t="s">
        <v>20</v>
      </c>
      <c r="D34" s="51" t="s">
        <v>13</v>
      </c>
      <c r="E34" s="52">
        <v>300000</v>
      </c>
      <c r="F34" s="46">
        <f t="shared" si="1"/>
        <v>35.502958579881657</v>
      </c>
      <c r="G34" s="53">
        <v>8450</v>
      </c>
    </row>
    <row r="35" spans="1:7" x14ac:dyDescent="0.25">
      <c r="A35" s="48">
        <v>45338</v>
      </c>
      <c r="B35" s="49" t="s">
        <v>55</v>
      </c>
      <c r="C35" s="50" t="s">
        <v>12</v>
      </c>
      <c r="D35" s="51" t="s">
        <v>13</v>
      </c>
      <c r="E35" s="52">
        <v>10000</v>
      </c>
      <c r="F35" s="46">
        <f t="shared" si="1"/>
        <v>1.1834319526627219</v>
      </c>
      <c r="G35" s="53">
        <v>8450</v>
      </c>
    </row>
    <row r="36" spans="1:7" x14ac:dyDescent="0.25">
      <c r="A36" s="48">
        <v>45338</v>
      </c>
      <c r="B36" s="49" t="s">
        <v>56</v>
      </c>
      <c r="C36" s="50" t="s">
        <v>17</v>
      </c>
      <c r="D36" s="51" t="s">
        <v>13</v>
      </c>
      <c r="E36" s="52">
        <v>10000</v>
      </c>
      <c r="F36" s="46">
        <f t="shared" si="1"/>
        <v>1.1834319526627219</v>
      </c>
      <c r="G36" s="53">
        <v>8450</v>
      </c>
    </row>
    <row r="37" spans="1:7" x14ac:dyDescent="0.25">
      <c r="A37" s="48">
        <v>45339</v>
      </c>
      <c r="B37" s="49" t="s">
        <v>87</v>
      </c>
      <c r="C37" s="50" t="s">
        <v>52</v>
      </c>
      <c r="D37" s="51" t="s">
        <v>50</v>
      </c>
      <c r="E37" s="52">
        <v>100000</v>
      </c>
      <c r="F37" s="46">
        <f t="shared" si="1"/>
        <v>11.834319526627219</v>
      </c>
      <c r="G37" s="53">
        <v>8450</v>
      </c>
    </row>
    <row r="38" spans="1:7" x14ac:dyDescent="0.25">
      <c r="A38" s="48">
        <v>45341</v>
      </c>
      <c r="B38" s="49" t="s">
        <v>57</v>
      </c>
      <c r="C38" s="50" t="s">
        <v>31</v>
      </c>
      <c r="D38" s="51" t="s">
        <v>50</v>
      </c>
      <c r="E38" s="52">
        <v>50000</v>
      </c>
      <c r="F38" s="46">
        <f t="shared" si="1"/>
        <v>5.9171597633136095</v>
      </c>
      <c r="G38" s="53">
        <v>8450</v>
      </c>
    </row>
    <row r="39" spans="1:7" x14ac:dyDescent="0.25">
      <c r="A39" s="48">
        <v>45341</v>
      </c>
      <c r="B39" s="49" t="s">
        <v>58</v>
      </c>
      <c r="C39" s="50" t="s">
        <v>12</v>
      </c>
      <c r="D39" s="51" t="s">
        <v>13</v>
      </c>
      <c r="E39" s="52">
        <v>15000</v>
      </c>
      <c r="F39" s="46">
        <f t="shared" si="1"/>
        <v>1.7751479289940828</v>
      </c>
      <c r="G39" s="53">
        <v>8450</v>
      </c>
    </row>
    <row r="40" spans="1:7" x14ac:dyDescent="0.25">
      <c r="A40" s="48">
        <v>45341</v>
      </c>
      <c r="B40" s="49" t="s">
        <v>88</v>
      </c>
      <c r="C40" s="50" t="s">
        <v>52</v>
      </c>
      <c r="D40" s="51" t="s">
        <v>50</v>
      </c>
      <c r="E40" s="52">
        <v>50000</v>
      </c>
      <c r="F40" s="46">
        <f t="shared" si="1"/>
        <v>5.9171597633136095</v>
      </c>
      <c r="G40" s="53">
        <v>8450</v>
      </c>
    </row>
    <row r="41" spans="1:7" x14ac:dyDescent="0.25">
      <c r="A41" s="48">
        <v>45341</v>
      </c>
      <c r="B41" s="49" t="s">
        <v>59</v>
      </c>
      <c r="C41" s="50" t="s">
        <v>12</v>
      </c>
      <c r="D41" s="51" t="s">
        <v>13</v>
      </c>
      <c r="E41" s="52">
        <v>25000</v>
      </c>
      <c r="F41" s="46">
        <f t="shared" si="1"/>
        <v>2.9585798816568047</v>
      </c>
      <c r="G41" s="53">
        <v>8450</v>
      </c>
    </row>
    <row r="42" spans="1:7" x14ac:dyDescent="0.25">
      <c r="A42" s="48">
        <v>45341</v>
      </c>
      <c r="B42" s="49" t="s">
        <v>89</v>
      </c>
      <c r="C42" s="50" t="s">
        <v>10</v>
      </c>
      <c r="D42" s="51" t="s">
        <v>50</v>
      </c>
      <c r="E42" s="52">
        <v>840000</v>
      </c>
      <c r="F42" s="46">
        <f t="shared" si="1"/>
        <v>99.408284023668642</v>
      </c>
      <c r="G42" s="53">
        <v>8450</v>
      </c>
    </row>
    <row r="43" spans="1:7" x14ac:dyDescent="0.25">
      <c r="A43" s="48">
        <v>45341</v>
      </c>
      <c r="B43" s="49" t="s">
        <v>89</v>
      </c>
      <c r="C43" s="50" t="s">
        <v>10</v>
      </c>
      <c r="D43" s="51" t="s">
        <v>50</v>
      </c>
      <c r="E43" s="52">
        <v>840000</v>
      </c>
      <c r="F43" s="46">
        <f t="shared" si="1"/>
        <v>98.764386972977363</v>
      </c>
      <c r="G43" s="42">
        <v>8505.09</v>
      </c>
    </row>
    <row r="44" spans="1:7" x14ac:dyDescent="0.25">
      <c r="A44" s="48">
        <v>45342</v>
      </c>
      <c r="B44" s="49" t="s">
        <v>90</v>
      </c>
      <c r="C44" s="50" t="s">
        <v>8</v>
      </c>
      <c r="D44" s="51" t="s">
        <v>9</v>
      </c>
      <c r="E44" s="52">
        <v>50000</v>
      </c>
      <c r="F44" s="46">
        <f t="shared" si="1"/>
        <v>5.9171597633136095</v>
      </c>
      <c r="G44" s="53">
        <v>8450</v>
      </c>
    </row>
    <row r="45" spans="1:7" x14ac:dyDescent="0.25">
      <c r="A45" s="48">
        <v>45342</v>
      </c>
      <c r="B45" s="49" t="s">
        <v>90</v>
      </c>
      <c r="C45" s="50" t="s">
        <v>8</v>
      </c>
      <c r="D45" s="51" t="s">
        <v>60</v>
      </c>
      <c r="E45" s="52">
        <v>50000</v>
      </c>
      <c r="F45" s="46">
        <f t="shared" si="1"/>
        <v>5.9171597633136095</v>
      </c>
      <c r="G45" s="53">
        <v>8450</v>
      </c>
    </row>
    <row r="46" spans="1:7" x14ac:dyDescent="0.25">
      <c r="A46" s="48">
        <v>45342</v>
      </c>
      <c r="B46" s="49" t="s">
        <v>90</v>
      </c>
      <c r="C46" s="50" t="s">
        <v>8</v>
      </c>
      <c r="D46" s="51" t="s">
        <v>60</v>
      </c>
      <c r="E46" s="52">
        <v>50000</v>
      </c>
      <c r="F46" s="46">
        <f t="shared" si="1"/>
        <v>5.9171597633136095</v>
      </c>
      <c r="G46" s="53">
        <v>8450</v>
      </c>
    </row>
    <row r="47" spans="1:7" x14ac:dyDescent="0.25">
      <c r="A47" s="48">
        <v>45343</v>
      </c>
      <c r="B47" s="49" t="s">
        <v>91</v>
      </c>
      <c r="C47" s="50" t="s">
        <v>10</v>
      </c>
      <c r="D47" s="51" t="s">
        <v>50</v>
      </c>
      <c r="E47" s="52">
        <v>400000</v>
      </c>
      <c r="F47" s="46">
        <f t="shared" si="1"/>
        <v>47.030660463322548</v>
      </c>
      <c r="G47" s="42">
        <v>8505.09</v>
      </c>
    </row>
    <row r="48" spans="1:7" x14ac:dyDescent="0.25">
      <c r="A48" s="48">
        <v>45343</v>
      </c>
      <c r="B48" s="49" t="s">
        <v>92</v>
      </c>
      <c r="C48" s="50" t="s">
        <v>12</v>
      </c>
      <c r="D48" s="51" t="s">
        <v>13</v>
      </c>
      <c r="E48" s="52">
        <v>1000000</v>
      </c>
      <c r="F48" s="46">
        <f t="shared" si="1"/>
        <v>117.57665115830638</v>
      </c>
      <c r="G48" s="42">
        <v>8505.09</v>
      </c>
    </row>
    <row r="49" spans="1:7" x14ac:dyDescent="0.25">
      <c r="A49" s="54">
        <v>45344</v>
      </c>
      <c r="B49" s="51" t="s">
        <v>93</v>
      </c>
      <c r="C49" s="50" t="s">
        <v>52</v>
      </c>
      <c r="D49" s="51" t="s">
        <v>50</v>
      </c>
      <c r="E49" s="55">
        <v>50000</v>
      </c>
      <c r="F49" s="46">
        <f t="shared" si="1"/>
        <v>5.9171597633136095</v>
      </c>
      <c r="G49" s="53">
        <v>8450</v>
      </c>
    </row>
    <row r="50" spans="1:7" x14ac:dyDescent="0.25">
      <c r="A50" s="40">
        <v>45344</v>
      </c>
      <c r="B50" s="41" t="s">
        <v>61</v>
      </c>
      <c r="C50" s="50" t="s">
        <v>12</v>
      </c>
      <c r="D50" s="51" t="s">
        <v>13</v>
      </c>
      <c r="E50" s="56">
        <v>1632500</v>
      </c>
      <c r="F50" s="46">
        <f t="shared" si="1"/>
        <v>191.94388301593517</v>
      </c>
      <c r="G50" s="42">
        <v>8505.09</v>
      </c>
    </row>
    <row r="51" spans="1:7" x14ac:dyDescent="0.25">
      <c r="A51" s="48">
        <v>45344</v>
      </c>
      <c r="B51" s="49" t="s">
        <v>62</v>
      </c>
      <c r="C51" s="50" t="s">
        <v>31</v>
      </c>
      <c r="D51" s="51" t="s">
        <v>50</v>
      </c>
      <c r="E51" s="52">
        <v>270000</v>
      </c>
      <c r="F51" s="46">
        <f t="shared" si="1"/>
        <v>31.745695812742721</v>
      </c>
      <c r="G51" s="42">
        <v>8505.09</v>
      </c>
    </row>
    <row r="52" spans="1:7" x14ac:dyDescent="0.25">
      <c r="A52" s="48">
        <v>45344</v>
      </c>
      <c r="B52" s="49" t="s">
        <v>63</v>
      </c>
      <c r="C52" s="50" t="s">
        <v>17</v>
      </c>
      <c r="D52" s="51" t="s">
        <v>13</v>
      </c>
      <c r="E52" s="52">
        <v>30000</v>
      </c>
      <c r="F52" s="46">
        <f t="shared" si="1"/>
        <v>3.5272995347491913</v>
      </c>
      <c r="G52" s="42">
        <v>8505.09</v>
      </c>
    </row>
    <row r="53" spans="1:7" x14ac:dyDescent="0.25">
      <c r="A53" s="48">
        <v>45344</v>
      </c>
      <c r="B53" s="49" t="s">
        <v>64</v>
      </c>
      <c r="C53" s="50" t="s">
        <v>12</v>
      </c>
      <c r="D53" s="51" t="s">
        <v>13</v>
      </c>
      <c r="E53" s="52">
        <v>400000</v>
      </c>
      <c r="F53" s="46">
        <f t="shared" si="1"/>
        <v>47.030660463322548</v>
      </c>
      <c r="G53" s="42">
        <v>8505.09</v>
      </c>
    </row>
    <row r="54" spans="1:7" x14ac:dyDescent="0.25">
      <c r="A54" s="48">
        <v>45344</v>
      </c>
      <c r="B54" s="49" t="s">
        <v>65</v>
      </c>
      <c r="C54" s="50" t="s">
        <v>66</v>
      </c>
      <c r="D54" s="51" t="s">
        <v>13</v>
      </c>
      <c r="E54" s="52">
        <v>600000</v>
      </c>
      <c r="F54" s="46">
        <f t="shared" si="1"/>
        <v>70.545990694983828</v>
      </c>
      <c r="G54" s="42">
        <v>8505.09</v>
      </c>
    </row>
    <row r="55" spans="1:7" x14ac:dyDescent="0.25">
      <c r="A55" s="48">
        <v>45344</v>
      </c>
      <c r="B55" s="49" t="s">
        <v>67</v>
      </c>
      <c r="C55" s="50" t="s">
        <v>12</v>
      </c>
      <c r="D55" s="51" t="s">
        <v>13</v>
      </c>
      <c r="E55" s="52">
        <v>20000</v>
      </c>
      <c r="F55" s="46">
        <f t="shared" si="1"/>
        <v>2.3668639053254439</v>
      </c>
      <c r="G55" s="53">
        <v>8450</v>
      </c>
    </row>
    <row r="56" spans="1:7" x14ac:dyDescent="0.25">
      <c r="A56" s="48">
        <v>45344</v>
      </c>
      <c r="B56" s="49" t="s">
        <v>68</v>
      </c>
      <c r="C56" s="50" t="s">
        <v>66</v>
      </c>
      <c r="D56" s="51" t="s">
        <v>13</v>
      </c>
      <c r="E56" s="52">
        <v>3000000</v>
      </c>
      <c r="F56" s="46">
        <f t="shared" si="1"/>
        <v>352.72995347491911</v>
      </c>
      <c r="G56" s="42">
        <v>8505.09</v>
      </c>
    </row>
    <row r="57" spans="1:7" x14ac:dyDescent="0.25">
      <c r="A57" s="48">
        <v>45344</v>
      </c>
      <c r="B57" s="49" t="s">
        <v>69</v>
      </c>
      <c r="C57" s="50" t="s">
        <v>31</v>
      </c>
      <c r="D57" s="51" t="s">
        <v>60</v>
      </c>
      <c r="E57" s="57">
        <v>20000</v>
      </c>
      <c r="F57" s="46">
        <f t="shared" si="1"/>
        <v>2.3668639053254439</v>
      </c>
      <c r="G57" s="53">
        <v>8450</v>
      </c>
    </row>
    <row r="58" spans="1:7" x14ac:dyDescent="0.25">
      <c r="A58" s="48">
        <v>45344</v>
      </c>
      <c r="B58" s="49" t="s">
        <v>70</v>
      </c>
      <c r="C58" s="50" t="s">
        <v>12</v>
      </c>
      <c r="D58" s="51" t="s">
        <v>13</v>
      </c>
      <c r="E58" s="52">
        <v>450000</v>
      </c>
      <c r="F58" s="46">
        <f t="shared" si="1"/>
        <v>52.909493021237871</v>
      </c>
      <c r="G58" s="42">
        <v>8505.09</v>
      </c>
    </row>
    <row r="59" spans="1:7" x14ac:dyDescent="0.25">
      <c r="A59" s="48">
        <v>45344</v>
      </c>
      <c r="B59" s="49" t="s">
        <v>94</v>
      </c>
      <c r="C59" s="50" t="s">
        <v>10</v>
      </c>
      <c r="D59" s="51" t="s">
        <v>50</v>
      </c>
      <c r="E59" s="52">
        <v>560000</v>
      </c>
      <c r="F59" s="46">
        <f t="shared" si="1"/>
        <v>65.842924648651575</v>
      </c>
      <c r="G59" s="42">
        <v>8505.09</v>
      </c>
    </row>
    <row r="60" spans="1:7" x14ac:dyDescent="0.25">
      <c r="A60" s="48">
        <v>45344</v>
      </c>
      <c r="B60" s="49" t="s">
        <v>94</v>
      </c>
      <c r="C60" s="50" t="s">
        <v>10</v>
      </c>
      <c r="D60" s="51" t="s">
        <v>50</v>
      </c>
      <c r="E60" s="52">
        <v>560000</v>
      </c>
      <c r="F60" s="46">
        <f t="shared" si="1"/>
        <v>65.842924648651575</v>
      </c>
      <c r="G60" s="42">
        <v>8505.09</v>
      </c>
    </row>
    <row r="61" spans="1:7" x14ac:dyDescent="0.25">
      <c r="A61" s="48">
        <v>45344</v>
      </c>
      <c r="B61" s="49" t="s">
        <v>71</v>
      </c>
      <c r="C61" s="50" t="s">
        <v>12</v>
      </c>
      <c r="D61" s="51" t="s">
        <v>13</v>
      </c>
      <c r="E61" s="52">
        <v>60000</v>
      </c>
      <c r="F61" s="46">
        <f t="shared" si="1"/>
        <v>7.0545990694983827</v>
      </c>
      <c r="G61" s="42">
        <v>8505.09</v>
      </c>
    </row>
    <row r="62" spans="1:7" x14ac:dyDescent="0.25">
      <c r="A62" s="54">
        <v>45344</v>
      </c>
      <c r="B62" s="49" t="s">
        <v>72</v>
      </c>
      <c r="C62" s="50" t="s">
        <v>17</v>
      </c>
      <c r="D62" s="51" t="s">
        <v>13</v>
      </c>
      <c r="E62" s="52">
        <v>507500</v>
      </c>
      <c r="F62" s="46">
        <f t="shared" si="1"/>
        <v>59.670150462840489</v>
      </c>
      <c r="G62" s="42">
        <v>8505.09</v>
      </c>
    </row>
    <row r="63" spans="1:7" x14ac:dyDescent="0.25">
      <c r="A63" s="54">
        <v>45345</v>
      </c>
      <c r="B63" s="49" t="s">
        <v>91</v>
      </c>
      <c r="C63" s="50" t="s">
        <v>10</v>
      </c>
      <c r="D63" s="51" t="s">
        <v>50</v>
      </c>
      <c r="E63" s="52">
        <v>405000</v>
      </c>
      <c r="F63" s="46">
        <f t="shared" si="1"/>
        <v>47.618543719114079</v>
      </c>
      <c r="G63" s="42">
        <v>8505.09</v>
      </c>
    </row>
    <row r="64" spans="1:7" x14ac:dyDescent="0.25">
      <c r="A64" s="54">
        <v>45345</v>
      </c>
      <c r="B64" s="49" t="s">
        <v>73</v>
      </c>
      <c r="C64" s="50" t="s">
        <v>52</v>
      </c>
      <c r="D64" s="51" t="s">
        <v>50</v>
      </c>
      <c r="E64" s="52">
        <v>50000</v>
      </c>
      <c r="F64" s="46">
        <f t="shared" si="1"/>
        <v>5.9171597633136095</v>
      </c>
      <c r="G64" s="53">
        <v>8450</v>
      </c>
    </row>
    <row r="65" spans="1:7" x14ac:dyDescent="0.25">
      <c r="A65" s="54">
        <v>45346</v>
      </c>
      <c r="B65" s="49" t="s">
        <v>74</v>
      </c>
      <c r="C65" s="50" t="s">
        <v>20</v>
      </c>
      <c r="D65" s="51" t="s">
        <v>13</v>
      </c>
      <c r="E65" s="52">
        <v>800000</v>
      </c>
      <c r="F65" s="46">
        <f t="shared" si="1"/>
        <v>94.061320926645095</v>
      </c>
      <c r="G65" s="42">
        <v>8505.09</v>
      </c>
    </row>
    <row r="66" spans="1:7" x14ac:dyDescent="0.25">
      <c r="A66" s="54">
        <v>45346</v>
      </c>
      <c r="B66" s="49" t="s">
        <v>75</v>
      </c>
      <c r="C66" s="50" t="s">
        <v>52</v>
      </c>
      <c r="D66" s="51" t="s">
        <v>50</v>
      </c>
      <c r="E66" s="52">
        <v>185000</v>
      </c>
      <c r="F66" s="46">
        <f t="shared" si="1"/>
        <v>21.751680464286679</v>
      </c>
      <c r="G66" s="42">
        <v>8505.09</v>
      </c>
    </row>
    <row r="67" spans="1:7" x14ac:dyDescent="0.25">
      <c r="A67" s="48">
        <v>45347</v>
      </c>
      <c r="B67" s="49" t="s">
        <v>76</v>
      </c>
      <c r="C67" s="50" t="s">
        <v>31</v>
      </c>
      <c r="D67" s="51" t="s">
        <v>50</v>
      </c>
      <c r="E67" s="52">
        <v>1100000</v>
      </c>
      <c r="F67" s="46">
        <f t="shared" si="1"/>
        <v>129.33431627413702</v>
      </c>
      <c r="G67" s="42">
        <v>8505.09</v>
      </c>
    </row>
    <row r="68" spans="1:7" x14ac:dyDescent="0.25">
      <c r="A68" s="48">
        <v>45347</v>
      </c>
      <c r="B68" s="49" t="s">
        <v>95</v>
      </c>
      <c r="C68" s="50" t="s">
        <v>15</v>
      </c>
      <c r="D68" s="51" t="s">
        <v>77</v>
      </c>
      <c r="E68" s="52">
        <v>990000</v>
      </c>
      <c r="F68" s="46">
        <f t="shared" si="1"/>
        <v>116.40088464672331</v>
      </c>
      <c r="G68" s="42">
        <v>8505.09</v>
      </c>
    </row>
    <row r="69" spans="1:7" x14ac:dyDescent="0.25">
      <c r="A69" s="48">
        <v>45348</v>
      </c>
      <c r="B69" s="49" t="s">
        <v>96</v>
      </c>
      <c r="C69" s="50" t="s">
        <v>8</v>
      </c>
      <c r="D69" s="51" t="s">
        <v>50</v>
      </c>
      <c r="E69" s="52">
        <v>35000</v>
      </c>
      <c r="F69" s="46">
        <f t="shared" si="1"/>
        <v>4.1420118343195265</v>
      </c>
      <c r="G69" s="53">
        <v>8450</v>
      </c>
    </row>
    <row r="70" spans="1:7" x14ac:dyDescent="0.25">
      <c r="A70" s="48">
        <v>45348</v>
      </c>
      <c r="B70" s="49" t="s">
        <v>49</v>
      </c>
      <c r="C70" s="50" t="s">
        <v>8</v>
      </c>
      <c r="D70" s="51" t="s">
        <v>50</v>
      </c>
      <c r="E70" s="52">
        <v>50000</v>
      </c>
      <c r="F70" s="46">
        <f t="shared" si="1"/>
        <v>5.9171597633136095</v>
      </c>
      <c r="G70" s="53">
        <v>8450</v>
      </c>
    </row>
    <row r="71" spans="1:7" x14ac:dyDescent="0.25">
      <c r="A71" s="48">
        <v>45348</v>
      </c>
      <c r="B71" s="49" t="s">
        <v>49</v>
      </c>
      <c r="C71" s="50" t="s">
        <v>8</v>
      </c>
      <c r="D71" s="51" t="s">
        <v>60</v>
      </c>
      <c r="E71" s="52">
        <v>50000</v>
      </c>
      <c r="F71" s="46">
        <f t="shared" si="1"/>
        <v>5.9171597633136095</v>
      </c>
      <c r="G71" s="53">
        <v>8450</v>
      </c>
    </row>
    <row r="72" spans="1:7" x14ac:dyDescent="0.25">
      <c r="A72" s="48">
        <v>45348</v>
      </c>
      <c r="B72" s="49" t="s">
        <v>49</v>
      </c>
      <c r="C72" s="50" t="s">
        <v>8</v>
      </c>
      <c r="D72" s="51" t="s">
        <v>60</v>
      </c>
      <c r="E72" s="52">
        <v>50000</v>
      </c>
      <c r="F72" s="46">
        <f t="shared" si="1"/>
        <v>5.9171597633136095</v>
      </c>
      <c r="G72" s="53">
        <v>8450</v>
      </c>
    </row>
    <row r="73" spans="1:7" x14ac:dyDescent="0.25">
      <c r="A73" s="48">
        <v>45348</v>
      </c>
      <c r="B73" s="49" t="s">
        <v>49</v>
      </c>
      <c r="C73" s="50" t="s">
        <v>8</v>
      </c>
      <c r="D73" s="51" t="s">
        <v>9</v>
      </c>
      <c r="E73" s="52">
        <v>50000</v>
      </c>
      <c r="F73" s="46">
        <f t="shared" si="1"/>
        <v>5.9171597633136095</v>
      </c>
      <c r="G73" s="53">
        <v>8450</v>
      </c>
    </row>
    <row r="74" spans="1:7" x14ac:dyDescent="0.25">
      <c r="A74" s="48">
        <v>45349</v>
      </c>
      <c r="B74" s="49" t="s">
        <v>78</v>
      </c>
      <c r="C74" s="50" t="s">
        <v>20</v>
      </c>
      <c r="D74" s="51" t="s">
        <v>13</v>
      </c>
      <c r="E74" s="52">
        <v>100000</v>
      </c>
      <c r="F74" s="46">
        <f t="shared" si="1"/>
        <v>11.757665115830637</v>
      </c>
      <c r="G74" s="42">
        <v>8505.09</v>
      </c>
    </row>
    <row r="75" spans="1:7" x14ac:dyDescent="0.25">
      <c r="A75" s="48">
        <v>45349</v>
      </c>
      <c r="B75" s="49" t="s">
        <v>62</v>
      </c>
      <c r="C75" s="50" t="s">
        <v>31</v>
      </c>
      <c r="D75" s="51" t="s">
        <v>50</v>
      </c>
      <c r="E75" s="52">
        <v>300000</v>
      </c>
      <c r="F75" s="46">
        <f t="shared" si="1"/>
        <v>35.272995347491914</v>
      </c>
      <c r="G75" s="42">
        <v>8505.09</v>
      </c>
    </row>
    <row r="76" spans="1:7" x14ac:dyDescent="0.25">
      <c r="A76" s="48">
        <v>45349</v>
      </c>
      <c r="B76" s="49" t="s">
        <v>91</v>
      </c>
      <c r="C76" s="50" t="s">
        <v>10</v>
      </c>
      <c r="D76" s="51" t="s">
        <v>50</v>
      </c>
      <c r="E76" s="52">
        <v>405000</v>
      </c>
      <c r="F76" s="46">
        <f t="shared" si="1"/>
        <v>47.618543719114079</v>
      </c>
      <c r="G76" s="42">
        <v>8505.09</v>
      </c>
    </row>
    <row r="77" spans="1:7" x14ac:dyDescent="0.25">
      <c r="A77" s="48">
        <v>45349</v>
      </c>
      <c r="B77" s="49" t="s">
        <v>79</v>
      </c>
      <c r="C77" s="50" t="s">
        <v>31</v>
      </c>
      <c r="D77" s="51" t="s">
        <v>50</v>
      </c>
      <c r="E77" s="52">
        <v>35000</v>
      </c>
      <c r="F77" s="46">
        <f t="shared" si="1"/>
        <v>4.1151827905407234</v>
      </c>
      <c r="G77" s="42">
        <v>8505.09</v>
      </c>
    </row>
    <row r="78" spans="1:7" x14ac:dyDescent="0.25">
      <c r="A78" s="48">
        <v>45349</v>
      </c>
      <c r="B78" s="49" t="s">
        <v>63</v>
      </c>
      <c r="C78" s="50" t="s">
        <v>20</v>
      </c>
      <c r="D78" s="51" t="s">
        <v>13</v>
      </c>
      <c r="E78" s="52">
        <v>30000</v>
      </c>
      <c r="F78" s="46">
        <f t="shared" si="1"/>
        <v>3.5272995347491913</v>
      </c>
      <c r="G78" s="42">
        <v>8505.09</v>
      </c>
    </row>
    <row r="79" spans="1:7" x14ac:dyDescent="0.25">
      <c r="A79" s="48">
        <v>45350</v>
      </c>
      <c r="B79" s="49" t="s">
        <v>62</v>
      </c>
      <c r="C79" s="50" t="s">
        <v>31</v>
      </c>
      <c r="D79" s="51" t="s">
        <v>50</v>
      </c>
      <c r="E79" s="52">
        <v>300000</v>
      </c>
      <c r="F79" s="46">
        <f t="shared" si="1"/>
        <v>35.272995347491914</v>
      </c>
      <c r="G79" s="42">
        <v>8505.09</v>
      </c>
    </row>
    <row r="80" spans="1:7" x14ac:dyDescent="0.25">
      <c r="A80" s="48">
        <v>45350</v>
      </c>
      <c r="B80" s="49" t="s">
        <v>80</v>
      </c>
      <c r="C80" s="50" t="s">
        <v>31</v>
      </c>
      <c r="D80" s="51" t="s">
        <v>50</v>
      </c>
      <c r="E80" s="52">
        <v>10000</v>
      </c>
      <c r="F80" s="46">
        <f t="shared" si="1"/>
        <v>1.1757665115830638</v>
      </c>
      <c r="G80" s="42">
        <v>8505.09</v>
      </c>
    </row>
    <row r="81" spans="1:7" x14ac:dyDescent="0.25">
      <c r="A81" s="48">
        <v>45350</v>
      </c>
      <c r="B81" s="49" t="s">
        <v>81</v>
      </c>
      <c r="C81" s="50" t="s">
        <v>20</v>
      </c>
      <c r="D81" s="51" t="s">
        <v>13</v>
      </c>
      <c r="E81" s="52">
        <v>150000</v>
      </c>
      <c r="F81" s="46">
        <f t="shared" si="1"/>
        <v>17.636497673745957</v>
      </c>
      <c r="G81" s="42">
        <v>8505.09</v>
      </c>
    </row>
    <row r="82" spans="1:7" x14ac:dyDescent="0.25">
      <c r="A82" s="48">
        <v>45350</v>
      </c>
      <c r="B82" s="49" t="s">
        <v>82</v>
      </c>
      <c r="C82" s="50" t="s">
        <v>31</v>
      </c>
      <c r="D82" s="51" t="s">
        <v>50</v>
      </c>
      <c r="E82" s="52">
        <v>50000</v>
      </c>
      <c r="F82" s="46">
        <f t="shared" si="1"/>
        <v>5.8788325579153184</v>
      </c>
      <c r="G82" s="42">
        <v>8505.09</v>
      </c>
    </row>
    <row r="83" spans="1:7" x14ac:dyDescent="0.25">
      <c r="A83" s="48">
        <v>45351</v>
      </c>
      <c r="B83" s="49" t="s">
        <v>97</v>
      </c>
      <c r="C83" s="50" t="s">
        <v>31</v>
      </c>
      <c r="D83" s="51" t="s">
        <v>50</v>
      </c>
      <c r="E83" s="52">
        <v>1005000</v>
      </c>
      <c r="F83" s="46">
        <f t="shared" si="1"/>
        <v>118.16453441409791</v>
      </c>
      <c r="G83" s="42">
        <v>8505.09</v>
      </c>
    </row>
    <row r="84" spans="1:7" x14ac:dyDescent="0.25">
      <c r="A84" s="48">
        <v>45351</v>
      </c>
      <c r="B84" s="49" t="s">
        <v>97</v>
      </c>
      <c r="C84" s="50" t="s">
        <v>31</v>
      </c>
      <c r="D84" s="51" t="s">
        <v>9</v>
      </c>
      <c r="E84" s="52">
        <v>300000</v>
      </c>
      <c r="F84" s="46">
        <f t="shared" si="1"/>
        <v>35.272995347491914</v>
      </c>
      <c r="G84" s="42">
        <v>8505.09</v>
      </c>
    </row>
    <row r="85" spans="1:7" x14ac:dyDescent="0.25">
      <c r="A85" s="48">
        <v>45351</v>
      </c>
      <c r="B85" s="49" t="s">
        <v>97</v>
      </c>
      <c r="C85" s="50" t="s">
        <v>31</v>
      </c>
      <c r="D85" s="51" t="s">
        <v>60</v>
      </c>
      <c r="E85" s="52">
        <v>290000</v>
      </c>
      <c r="F85" s="46">
        <f t="shared" si="1"/>
        <v>34.097228835908851</v>
      </c>
      <c r="G85" s="42">
        <v>8505.09</v>
      </c>
    </row>
    <row r="86" spans="1:7" x14ac:dyDescent="0.25">
      <c r="A86" s="48">
        <v>45351</v>
      </c>
      <c r="B86" s="49" t="s">
        <v>97</v>
      </c>
      <c r="C86" s="50" t="s">
        <v>31</v>
      </c>
      <c r="D86" s="51" t="s">
        <v>60</v>
      </c>
      <c r="E86" s="52">
        <v>271500</v>
      </c>
      <c r="F86" s="46">
        <f t="shared" si="1"/>
        <v>31.922060789480181</v>
      </c>
      <c r="G86" s="42">
        <v>8505.09</v>
      </c>
    </row>
    <row r="87" spans="1:7" x14ac:dyDescent="0.25">
      <c r="A87" s="40">
        <v>45351</v>
      </c>
      <c r="B87" s="41" t="s">
        <v>83</v>
      </c>
      <c r="C87" s="50" t="s">
        <v>47</v>
      </c>
      <c r="D87" s="51" t="s">
        <v>13</v>
      </c>
      <c r="E87" s="56">
        <v>72692</v>
      </c>
      <c r="F87" s="46">
        <f t="shared" si="1"/>
        <v>8.5468819259996067</v>
      </c>
      <c r="G87" s="42">
        <v>8505.09</v>
      </c>
    </row>
    <row r="88" spans="1:7" x14ac:dyDescent="0.25">
      <c r="A88" s="40">
        <v>45351</v>
      </c>
      <c r="B88" s="41" t="s">
        <v>98</v>
      </c>
      <c r="C88" s="50" t="s">
        <v>47</v>
      </c>
      <c r="D88" s="51" t="s">
        <v>13</v>
      </c>
      <c r="E88" s="56">
        <v>118000</v>
      </c>
      <c r="F88" s="46">
        <f t="shared" si="1"/>
        <v>13.874044836680152</v>
      </c>
      <c r="G88" s="42">
        <v>8505.09</v>
      </c>
    </row>
    <row r="89" spans="1:7" x14ac:dyDescent="0.25">
      <c r="A89" s="40">
        <v>45351</v>
      </c>
      <c r="B89" s="41" t="s">
        <v>84</v>
      </c>
      <c r="C89" s="50" t="s">
        <v>47</v>
      </c>
      <c r="D89" s="51" t="s">
        <v>13</v>
      </c>
      <c r="E89" s="58">
        <f>G89*F89</f>
        <v>250900.155</v>
      </c>
      <c r="F89" s="59">
        <v>29.5</v>
      </c>
      <c r="G89" s="42">
        <v>8505.09</v>
      </c>
    </row>
    <row r="90" spans="1:7" ht="15.75" thickBot="1" x14ac:dyDescent="0.3">
      <c r="A90" s="60">
        <v>45351</v>
      </c>
      <c r="B90" s="61" t="s">
        <v>85</v>
      </c>
      <c r="C90" s="62" t="s">
        <v>47</v>
      </c>
      <c r="D90" s="63" t="s">
        <v>13</v>
      </c>
      <c r="E90" s="64">
        <v>60133</v>
      </c>
      <c r="F90" s="65">
        <f>E90/G90</f>
        <v>7.0702367641024377</v>
      </c>
      <c r="G90" s="66">
        <v>8505.09</v>
      </c>
    </row>
    <row r="91" spans="1:7" x14ac:dyDescent="0.25">
      <c r="A91" s="126">
        <v>45355</v>
      </c>
      <c r="B91" s="127" t="s">
        <v>49</v>
      </c>
      <c r="C91" s="128" t="s">
        <v>99</v>
      </c>
      <c r="D91" s="129" t="s">
        <v>50</v>
      </c>
      <c r="E91" s="130">
        <v>50000</v>
      </c>
      <c r="F91" s="131">
        <f>E91/G91</f>
        <v>5.8788325579153184</v>
      </c>
      <c r="G91" s="128">
        <v>8505.09</v>
      </c>
    </row>
    <row r="92" spans="1:7" x14ac:dyDescent="0.25">
      <c r="A92" s="68">
        <v>45355</v>
      </c>
      <c r="B92" s="67" t="s">
        <v>49</v>
      </c>
      <c r="C92" s="42" t="s">
        <v>99</v>
      </c>
      <c r="D92" s="43" t="s">
        <v>9</v>
      </c>
      <c r="E92" s="52">
        <v>50000</v>
      </c>
      <c r="F92" s="46">
        <f t="shared" ref="F92:F148" si="2">E92/G92</f>
        <v>5.8788325579153184</v>
      </c>
      <c r="G92" s="42">
        <v>8505.09</v>
      </c>
    </row>
    <row r="93" spans="1:7" x14ac:dyDescent="0.25">
      <c r="A93" s="68">
        <v>45355</v>
      </c>
      <c r="B93" s="67" t="s">
        <v>49</v>
      </c>
      <c r="C93" s="50" t="s">
        <v>99</v>
      </c>
      <c r="D93" s="51" t="s">
        <v>60</v>
      </c>
      <c r="E93" s="52">
        <v>50000</v>
      </c>
      <c r="F93" s="46">
        <f t="shared" si="2"/>
        <v>5.8788325579153184</v>
      </c>
      <c r="G93" s="42">
        <v>8505.09</v>
      </c>
    </row>
    <row r="94" spans="1:7" x14ac:dyDescent="0.25">
      <c r="A94" s="68">
        <v>45355</v>
      </c>
      <c r="B94" s="67" t="s">
        <v>49</v>
      </c>
      <c r="C94" s="50" t="s">
        <v>99</v>
      </c>
      <c r="D94" s="51" t="s">
        <v>60</v>
      </c>
      <c r="E94" s="52">
        <v>50000</v>
      </c>
      <c r="F94" s="46">
        <f t="shared" si="2"/>
        <v>5.8788325579153184</v>
      </c>
      <c r="G94" s="42">
        <v>8505.09</v>
      </c>
    </row>
    <row r="95" spans="1:7" x14ac:dyDescent="0.25">
      <c r="A95" s="68">
        <v>45355</v>
      </c>
      <c r="B95" s="49" t="s">
        <v>100</v>
      </c>
      <c r="C95" s="50" t="s">
        <v>17</v>
      </c>
      <c r="D95" s="51" t="s">
        <v>13</v>
      </c>
      <c r="E95" s="52">
        <v>500000</v>
      </c>
      <c r="F95" s="46">
        <f t="shared" si="2"/>
        <v>58.788325579153188</v>
      </c>
      <c r="G95" s="42">
        <v>8505.09</v>
      </c>
    </row>
    <row r="96" spans="1:7" x14ac:dyDescent="0.25">
      <c r="A96" s="68">
        <v>45356</v>
      </c>
      <c r="B96" s="49" t="s">
        <v>63</v>
      </c>
      <c r="C96" s="50" t="s">
        <v>17</v>
      </c>
      <c r="D96" s="51" t="s">
        <v>13</v>
      </c>
      <c r="E96" s="52">
        <v>30000</v>
      </c>
      <c r="F96" s="46">
        <f t="shared" si="2"/>
        <v>3.5272995347491913</v>
      </c>
      <c r="G96" s="42">
        <v>8505.09</v>
      </c>
    </row>
    <row r="97" spans="1:7" x14ac:dyDescent="0.25">
      <c r="A97" s="68">
        <v>45356</v>
      </c>
      <c r="B97" s="49" t="s">
        <v>101</v>
      </c>
      <c r="C97" s="50" t="s">
        <v>20</v>
      </c>
      <c r="D97" s="51" t="s">
        <v>13</v>
      </c>
      <c r="E97" s="52">
        <v>350000</v>
      </c>
      <c r="F97" s="46">
        <f t="shared" si="2"/>
        <v>41.151827905407231</v>
      </c>
      <c r="G97" s="42">
        <v>8505.09</v>
      </c>
    </row>
    <row r="98" spans="1:7" x14ac:dyDescent="0.25">
      <c r="A98" s="68">
        <v>45356</v>
      </c>
      <c r="B98" s="41" t="s">
        <v>126</v>
      </c>
      <c r="C98" s="50" t="s">
        <v>52</v>
      </c>
      <c r="D98" s="51" t="s">
        <v>13</v>
      </c>
      <c r="E98" s="69">
        <v>3725524</v>
      </c>
      <c r="F98" s="46">
        <f t="shared" si="2"/>
        <v>438.03463572989818</v>
      </c>
      <c r="G98" s="42">
        <v>8505.09</v>
      </c>
    </row>
    <row r="99" spans="1:7" x14ac:dyDescent="0.25">
      <c r="A99" s="68">
        <v>45359</v>
      </c>
      <c r="B99" s="49" t="s">
        <v>102</v>
      </c>
      <c r="C99" s="50" t="s">
        <v>20</v>
      </c>
      <c r="D99" s="51" t="s">
        <v>13</v>
      </c>
      <c r="E99" s="52">
        <v>150000</v>
      </c>
      <c r="F99" s="46">
        <f t="shared" si="2"/>
        <v>17.636497673745957</v>
      </c>
      <c r="G99" s="42">
        <v>8505.09</v>
      </c>
    </row>
    <row r="100" spans="1:7" x14ac:dyDescent="0.25">
      <c r="A100" s="68">
        <v>45362</v>
      </c>
      <c r="B100" s="49" t="s">
        <v>49</v>
      </c>
      <c r="C100" s="50" t="s">
        <v>99</v>
      </c>
      <c r="D100" s="51" t="s">
        <v>50</v>
      </c>
      <c r="E100" s="52">
        <v>50000</v>
      </c>
      <c r="F100" s="46">
        <f t="shared" si="2"/>
        <v>5.8788325579153184</v>
      </c>
      <c r="G100" s="42">
        <v>8505.09</v>
      </c>
    </row>
    <row r="101" spans="1:7" x14ac:dyDescent="0.25">
      <c r="A101" s="68">
        <v>45362</v>
      </c>
      <c r="B101" s="49" t="s">
        <v>49</v>
      </c>
      <c r="C101" s="50" t="s">
        <v>99</v>
      </c>
      <c r="D101" s="51" t="s">
        <v>9</v>
      </c>
      <c r="E101" s="52">
        <v>50000</v>
      </c>
      <c r="F101" s="46">
        <f t="shared" si="2"/>
        <v>5.8788325579153184</v>
      </c>
      <c r="G101" s="42">
        <v>8505.09</v>
      </c>
    </row>
    <row r="102" spans="1:7" x14ac:dyDescent="0.25">
      <c r="A102" s="68">
        <v>45362</v>
      </c>
      <c r="B102" s="49" t="s">
        <v>49</v>
      </c>
      <c r="C102" s="50" t="s">
        <v>99</v>
      </c>
      <c r="D102" s="51" t="s">
        <v>13</v>
      </c>
      <c r="E102" s="52">
        <v>50000</v>
      </c>
      <c r="F102" s="46">
        <f t="shared" si="2"/>
        <v>5.8788325579153184</v>
      </c>
      <c r="G102" s="42">
        <v>8505.09</v>
      </c>
    </row>
    <row r="103" spans="1:7" x14ac:dyDescent="0.25">
      <c r="A103" s="68">
        <v>45362</v>
      </c>
      <c r="B103" s="49" t="s">
        <v>49</v>
      </c>
      <c r="C103" s="50" t="s">
        <v>99</v>
      </c>
      <c r="D103" s="51" t="s">
        <v>13</v>
      </c>
      <c r="E103" s="52">
        <v>50000</v>
      </c>
      <c r="F103" s="46">
        <f t="shared" si="2"/>
        <v>5.8788325579153184</v>
      </c>
      <c r="G103" s="42">
        <v>8505.09</v>
      </c>
    </row>
    <row r="104" spans="1:7" x14ac:dyDescent="0.25">
      <c r="A104" s="68">
        <v>45362</v>
      </c>
      <c r="B104" s="49" t="s">
        <v>127</v>
      </c>
      <c r="C104" s="50" t="s">
        <v>103</v>
      </c>
      <c r="D104" s="51" t="s">
        <v>13</v>
      </c>
      <c r="E104" s="52">
        <v>100000</v>
      </c>
      <c r="F104" s="46">
        <f t="shared" si="2"/>
        <v>11.757665115830637</v>
      </c>
      <c r="G104" s="42">
        <v>8505.09</v>
      </c>
    </row>
    <row r="105" spans="1:7" x14ac:dyDescent="0.25">
      <c r="A105" s="68">
        <v>45363</v>
      </c>
      <c r="B105" s="41" t="s">
        <v>104</v>
      </c>
      <c r="C105" s="50" t="s">
        <v>47</v>
      </c>
      <c r="D105" s="51" t="s">
        <v>13</v>
      </c>
      <c r="E105" s="52">
        <f>F105*G105</f>
        <v>351260.217</v>
      </c>
      <c r="F105" s="70">
        <v>41.3</v>
      </c>
      <c r="G105" s="42">
        <v>8505.09</v>
      </c>
    </row>
    <row r="106" spans="1:7" x14ac:dyDescent="0.25">
      <c r="A106" s="68">
        <v>45363</v>
      </c>
      <c r="B106" s="41" t="s">
        <v>48</v>
      </c>
      <c r="C106" s="50" t="s">
        <v>47</v>
      </c>
      <c r="D106" s="51" t="s">
        <v>13</v>
      </c>
      <c r="E106" s="52">
        <f>F106*G106</f>
        <v>42525.45</v>
      </c>
      <c r="F106" s="70">
        <v>5</v>
      </c>
      <c r="G106" s="42">
        <v>8505.09</v>
      </c>
    </row>
    <row r="107" spans="1:7" x14ac:dyDescent="0.25">
      <c r="A107" s="68">
        <v>45363</v>
      </c>
      <c r="B107" s="41" t="s">
        <v>105</v>
      </c>
      <c r="C107" s="50" t="s">
        <v>47</v>
      </c>
      <c r="D107" s="51" t="s">
        <v>13</v>
      </c>
      <c r="E107" s="52">
        <f>F107*G107</f>
        <v>351260.217</v>
      </c>
      <c r="F107" s="70">
        <v>41.3</v>
      </c>
      <c r="G107" s="42">
        <v>8505.09</v>
      </c>
    </row>
    <row r="108" spans="1:7" x14ac:dyDescent="0.25">
      <c r="A108" s="68">
        <v>45363</v>
      </c>
      <c r="B108" s="41" t="s">
        <v>48</v>
      </c>
      <c r="C108" s="50" t="s">
        <v>47</v>
      </c>
      <c r="D108" s="51" t="s">
        <v>13</v>
      </c>
      <c r="E108" s="52">
        <f>F108*G108</f>
        <v>42525.45</v>
      </c>
      <c r="F108" s="70">
        <v>5</v>
      </c>
      <c r="G108" s="42">
        <v>8505.09</v>
      </c>
    </row>
    <row r="109" spans="1:7" x14ac:dyDescent="0.25">
      <c r="A109" s="68">
        <v>45363</v>
      </c>
      <c r="B109" s="49" t="s">
        <v>128</v>
      </c>
      <c r="C109" s="50" t="s">
        <v>103</v>
      </c>
      <c r="D109" s="51" t="s">
        <v>13</v>
      </c>
      <c r="E109" s="52">
        <v>200000</v>
      </c>
      <c r="F109" s="46">
        <f t="shared" si="2"/>
        <v>23.515330231661274</v>
      </c>
      <c r="G109" s="42">
        <v>8505.09</v>
      </c>
    </row>
    <row r="110" spans="1:7" x14ac:dyDescent="0.25">
      <c r="A110" s="68">
        <v>45363</v>
      </c>
      <c r="B110" s="41" t="s">
        <v>106</v>
      </c>
      <c r="C110" s="50" t="s">
        <v>47</v>
      </c>
      <c r="D110" s="51" t="s">
        <v>13</v>
      </c>
      <c r="E110" s="69">
        <v>177000</v>
      </c>
      <c r="F110" s="46">
        <f t="shared" si="2"/>
        <v>20.81106725502023</v>
      </c>
      <c r="G110" s="42">
        <v>8505.09</v>
      </c>
    </row>
    <row r="111" spans="1:7" x14ac:dyDescent="0.25">
      <c r="A111" s="68">
        <v>45364</v>
      </c>
      <c r="B111" s="49" t="s">
        <v>107</v>
      </c>
      <c r="C111" s="50" t="s">
        <v>20</v>
      </c>
      <c r="D111" s="51" t="s">
        <v>13</v>
      </c>
      <c r="E111" s="52">
        <v>300000</v>
      </c>
      <c r="F111" s="46">
        <f t="shared" si="2"/>
        <v>35.272995347491914</v>
      </c>
      <c r="G111" s="42">
        <v>8505.09</v>
      </c>
    </row>
    <row r="112" spans="1:7" x14ac:dyDescent="0.25">
      <c r="A112" s="68">
        <v>45364</v>
      </c>
      <c r="B112" s="49" t="s">
        <v>63</v>
      </c>
      <c r="C112" s="50" t="s">
        <v>17</v>
      </c>
      <c r="D112" s="51" t="s">
        <v>13</v>
      </c>
      <c r="E112" s="52">
        <v>30000</v>
      </c>
      <c r="F112" s="46">
        <f t="shared" si="2"/>
        <v>3.5272995347491913</v>
      </c>
      <c r="G112" s="42">
        <v>8505.09</v>
      </c>
    </row>
    <row r="113" spans="1:7" x14ac:dyDescent="0.25">
      <c r="A113" s="68">
        <v>45365</v>
      </c>
      <c r="B113" s="49" t="s">
        <v>108</v>
      </c>
      <c r="C113" s="50" t="s">
        <v>66</v>
      </c>
      <c r="D113" s="51" t="s">
        <v>13</v>
      </c>
      <c r="E113" s="52">
        <v>1750000</v>
      </c>
      <c r="F113" s="46">
        <f t="shared" si="2"/>
        <v>205.75913952703615</v>
      </c>
      <c r="G113" s="42">
        <v>8505.09</v>
      </c>
    </row>
    <row r="114" spans="1:7" x14ac:dyDescent="0.25">
      <c r="A114" s="68">
        <v>45365</v>
      </c>
      <c r="B114" s="49" t="s">
        <v>109</v>
      </c>
      <c r="C114" s="50" t="s">
        <v>20</v>
      </c>
      <c r="D114" s="51" t="s">
        <v>13</v>
      </c>
      <c r="E114" s="52">
        <v>30000</v>
      </c>
      <c r="F114" s="46">
        <f t="shared" si="2"/>
        <v>3.5272995347491913</v>
      </c>
      <c r="G114" s="42">
        <v>8505.09</v>
      </c>
    </row>
    <row r="115" spans="1:7" x14ac:dyDescent="0.25">
      <c r="A115" s="68">
        <v>45366</v>
      </c>
      <c r="B115" s="49" t="s">
        <v>102</v>
      </c>
      <c r="C115" s="50" t="s">
        <v>20</v>
      </c>
      <c r="D115" s="51" t="s">
        <v>13</v>
      </c>
      <c r="E115" s="52">
        <v>150000</v>
      </c>
      <c r="F115" s="46">
        <f t="shared" si="2"/>
        <v>17.636497673745957</v>
      </c>
      <c r="G115" s="42">
        <v>8505.09</v>
      </c>
    </row>
    <row r="116" spans="1:7" x14ac:dyDescent="0.25">
      <c r="A116" s="68">
        <v>45367</v>
      </c>
      <c r="B116" s="49" t="s">
        <v>110</v>
      </c>
      <c r="C116" s="50" t="s">
        <v>20</v>
      </c>
      <c r="D116" s="51" t="s">
        <v>13</v>
      </c>
      <c r="E116" s="52">
        <v>40000</v>
      </c>
      <c r="F116" s="46">
        <f t="shared" si="2"/>
        <v>4.7030660463322551</v>
      </c>
      <c r="G116" s="42">
        <v>8505.09</v>
      </c>
    </row>
    <row r="117" spans="1:7" x14ac:dyDescent="0.25">
      <c r="A117" s="68">
        <v>45369</v>
      </c>
      <c r="B117" s="49" t="s">
        <v>49</v>
      </c>
      <c r="C117" s="50" t="s">
        <v>99</v>
      </c>
      <c r="D117" s="51" t="s">
        <v>50</v>
      </c>
      <c r="E117" s="52">
        <v>50000</v>
      </c>
      <c r="F117" s="46">
        <f t="shared" si="2"/>
        <v>5.8788325579153184</v>
      </c>
      <c r="G117" s="42">
        <v>8505.09</v>
      </c>
    </row>
    <row r="118" spans="1:7" x14ac:dyDescent="0.25">
      <c r="A118" s="68">
        <v>45369</v>
      </c>
      <c r="B118" s="49" t="s">
        <v>49</v>
      </c>
      <c r="C118" s="50" t="s">
        <v>99</v>
      </c>
      <c r="D118" s="51" t="s">
        <v>9</v>
      </c>
      <c r="E118" s="52">
        <v>50000</v>
      </c>
      <c r="F118" s="46">
        <f t="shared" si="2"/>
        <v>5.8788325579153184</v>
      </c>
      <c r="G118" s="42">
        <v>8505.09</v>
      </c>
    </row>
    <row r="119" spans="1:7" x14ac:dyDescent="0.25">
      <c r="A119" s="68">
        <v>45369</v>
      </c>
      <c r="B119" s="49" t="s">
        <v>49</v>
      </c>
      <c r="C119" s="50" t="s">
        <v>99</v>
      </c>
      <c r="D119" s="51" t="s">
        <v>60</v>
      </c>
      <c r="E119" s="52">
        <v>50000</v>
      </c>
      <c r="F119" s="46">
        <f t="shared" si="2"/>
        <v>5.8788325579153184</v>
      </c>
      <c r="G119" s="42">
        <v>8505.09</v>
      </c>
    </row>
    <row r="120" spans="1:7" x14ac:dyDescent="0.25">
      <c r="A120" s="68">
        <v>45369</v>
      </c>
      <c r="B120" s="49" t="s">
        <v>49</v>
      </c>
      <c r="C120" s="50" t="s">
        <v>99</v>
      </c>
      <c r="D120" s="51" t="s">
        <v>60</v>
      </c>
      <c r="E120" s="52">
        <v>50000</v>
      </c>
      <c r="F120" s="46">
        <f t="shared" si="2"/>
        <v>5.8788325579153184</v>
      </c>
      <c r="G120" s="42">
        <v>8505.09</v>
      </c>
    </row>
    <row r="121" spans="1:7" x14ac:dyDescent="0.25">
      <c r="A121" s="68">
        <v>45370</v>
      </c>
      <c r="B121" s="49" t="s">
        <v>111</v>
      </c>
      <c r="C121" s="50" t="s">
        <v>66</v>
      </c>
      <c r="D121" s="51" t="s">
        <v>50</v>
      </c>
      <c r="E121" s="52">
        <v>850000</v>
      </c>
      <c r="F121" s="46">
        <f t="shared" si="2"/>
        <v>99.940153484560426</v>
      </c>
      <c r="G121" s="42">
        <v>8505.09</v>
      </c>
    </row>
    <row r="122" spans="1:7" x14ac:dyDescent="0.25">
      <c r="A122" s="68">
        <v>45370</v>
      </c>
      <c r="B122" s="49" t="s">
        <v>112</v>
      </c>
      <c r="C122" s="50" t="s">
        <v>66</v>
      </c>
      <c r="D122" s="51" t="s">
        <v>50</v>
      </c>
      <c r="E122" s="52">
        <v>800000</v>
      </c>
      <c r="F122" s="46">
        <f t="shared" si="2"/>
        <v>94.061320926645095</v>
      </c>
      <c r="G122" s="42">
        <v>8505.09</v>
      </c>
    </row>
    <row r="123" spans="1:7" x14ac:dyDescent="0.25">
      <c r="A123" s="68">
        <v>45370</v>
      </c>
      <c r="B123" s="49" t="s">
        <v>113</v>
      </c>
      <c r="C123" s="50" t="s">
        <v>31</v>
      </c>
      <c r="D123" s="51" t="s">
        <v>50</v>
      </c>
      <c r="E123" s="52">
        <v>15000</v>
      </c>
      <c r="F123" s="46">
        <f t="shared" si="2"/>
        <v>1.7636497673745957</v>
      </c>
      <c r="G123" s="42">
        <v>8505.09</v>
      </c>
    </row>
    <row r="124" spans="1:7" x14ac:dyDescent="0.25">
      <c r="A124" s="68">
        <v>45370</v>
      </c>
      <c r="B124" s="49" t="s">
        <v>114</v>
      </c>
      <c r="C124" s="50" t="s">
        <v>103</v>
      </c>
      <c r="D124" s="51" t="s">
        <v>13</v>
      </c>
      <c r="E124" s="52">
        <v>180000</v>
      </c>
      <c r="F124" s="46">
        <f t="shared" si="2"/>
        <v>21.163797208495147</v>
      </c>
      <c r="G124" s="42">
        <v>8505.09</v>
      </c>
    </row>
    <row r="125" spans="1:7" x14ac:dyDescent="0.25">
      <c r="A125" s="68">
        <v>45370</v>
      </c>
      <c r="B125" s="49" t="s">
        <v>100</v>
      </c>
      <c r="C125" s="50" t="s">
        <v>17</v>
      </c>
      <c r="D125" s="51" t="s">
        <v>13</v>
      </c>
      <c r="E125" s="52">
        <v>500000</v>
      </c>
      <c r="F125" s="46">
        <f t="shared" si="2"/>
        <v>58.788325579153188</v>
      </c>
      <c r="G125" s="42">
        <v>8505.09</v>
      </c>
    </row>
    <row r="126" spans="1:7" x14ac:dyDescent="0.25">
      <c r="A126" s="68">
        <v>45370</v>
      </c>
      <c r="B126" s="49" t="s">
        <v>115</v>
      </c>
      <c r="C126" s="50" t="s">
        <v>30</v>
      </c>
      <c r="D126" s="51" t="s">
        <v>13</v>
      </c>
      <c r="E126" s="52">
        <v>5000</v>
      </c>
      <c r="F126" s="46">
        <f t="shared" si="2"/>
        <v>0.58788325579153189</v>
      </c>
      <c r="G126" s="42">
        <v>8505.09</v>
      </c>
    </row>
    <row r="127" spans="1:7" x14ac:dyDescent="0.25">
      <c r="A127" s="68">
        <v>45371</v>
      </c>
      <c r="B127" s="49" t="s">
        <v>116</v>
      </c>
      <c r="C127" s="50" t="s">
        <v>20</v>
      </c>
      <c r="D127" s="51" t="s">
        <v>13</v>
      </c>
      <c r="E127" s="52">
        <v>4430000</v>
      </c>
      <c r="F127" s="46">
        <f t="shared" si="2"/>
        <v>520.8645646312973</v>
      </c>
      <c r="G127" s="42">
        <v>8505.09</v>
      </c>
    </row>
    <row r="128" spans="1:7" x14ac:dyDescent="0.25">
      <c r="A128" s="68">
        <v>45371</v>
      </c>
      <c r="B128" s="49" t="s">
        <v>117</v>
      </c>
      <c r="C128" s="50" t="s">
        <v>103</v>
      </c>
      <c r="D128" s="51" t="s">
        <v>13</v>
      </c>
      <c r="E128" s="52">
        <v>35000</v>
      </c>
      <c r="F128" s="46">
        <f t="shared" si="2"/>
        <v>4.1151827905407234</v>
      </c>
      <c r="G128" s="42">
        <v>8505.09</v>
      </c>
    </row>
    <row r="129" spans="1:7" x14ac:dyDescent="0.25">
      <c r="A129" s="68">
        <v>45371</v>
      </c>
      <c r="B129" s="49" t="s">
        <v>118</v>
      </c>
      <c r="C129" s="50" t="s">
        <v>66</v>
      </c>
      <c r="D129" s="51" t="s">
        <v>13</v>
      </c>
      <c r="E129" s="52">
        <v>15000</v>
      </c>
      <c r="F129" s="46">
        <f t="shared" si="2"/>
        <v>1.7636497673745957</v>
      </c>
      <c r="G129" s="42">
        <v>8505.09</v>
      </c>
    </row>
    <row r="130" spans="1:7" x14ac:dyDescent="0.25">
      <c r="A130" s="68">
        <v>45372</v>
      </c>
      <c r="B130" s="49" t="s">
        <v>119</v>
      </c>
      <c r="C130" s="50" t="s">
        <v>103</v>
      </c>
      <c r="D130" s="51" t="s">
        <v>13</v>
      </c>
      <c r="E130" s="52">
        <v>200000</v>
      </c>
      <c r="F130" s="46">
        <f t="shared" si="2"/>
        <v>23.515330231661274</v>
      </c>
      <c r="G130" s="42">
        <v>8505.09</v>
      </c>
    </row>
    <row r="131" spans="1:7" x14ac:dyDescent="0.25">
      <c r="A131" s="68">
        <v>45373</v>
      </c>
      <c r="B131" s="49" t="s">
        <v>120</v>
      </c>
      <c r="C131" s="50" t="s">
        <v>20</v>
      </c>
      <c r="D131" s="51" t="s">
        <v>13</v>
      </c>
      <c r="E131" s="52">
        <v>150000</v>
      </c>
      <c r="F131" s="46">
        <f t="shared" si="2"/>
        <v>17.636497673745957</v>
      </c>
      <c r="G131" s="42">
        <v>8505.09</v>
      </c>
    </row>
    <row r="132" spans="1:7" x14ac:dyDescent="0.25">
      <c r="A132" s="68">
        <v>45376</v>
      </c>
      <c r="B132" s="49" t="s">
        <v>129</v>
      </c>
      <c r="C132" s="50" t="s">
        <v>99</v>
      </c>
      <c r="D132" s="51" t="s">
        <v>50</v>
      </c>
      <c r="E132" s="52">
        <v>50000</v>
      </c>
      <c r="F132" s="46">
        <f t="shared" si="2"/>
        <v>5.8788325579153184</v>
      </c>
      <c r="G132" s="42">
        <v>8505.09</v>
      </c>
    </row>
    <row r="133" spans="1:7" x14ac:dyDescent="0.25">
      <c r="A133" s="68">
        <v>45376</v>
      </c>
      <c r="B133" s="49" t="s">
        <v>129</v>
      </c>
      <c r="C133" s="50" t="s">
        <v>99</v>
      </c>
      <c r="D133" s="51" t="s">
        <v>9</v>
      </c>
      <c r="E133" s="52">
        <v>50000</v>
      </c>
      <c r="F133" s="46">
        <f t="shared" si="2"/>
        <v>5.8788325579153184</v>
      </c>
      <c r="G133" s="42">
        <v>8505.09</v>
      </c>
    </row>
    <row r="134" spans="1:7" x14ac:dyDescent="0.25">
      <c r="A134" s="68">
        <v>45376</v>
      </c>
      <c r="B134" s="49" t="s">
        <v>129</v>
      </c>
      <c r="C134" s="50" t="s">
        <v>99</v>
      </c>
      <c r="D134" s="51" t="s">
        <v>60</v>
      </c>
      <c r="E134" s="52">
        <v>50000</v>
      </c>
      <c r="F134" s="46">
        <f t="shared" si="2"/>
        <v>5.8788325579153184</v>
      </c>
      <c r="G134" s="42">
        <v>8505.09</v>
      </c>
    </row>
    <row r="135" spans="1:7" x14ac:dyDescent="0.25">
      <c r="A135" s="68">
        <v>45376</v>
      </c>
      <c r="B135" s="49" t="s">
        <v>129</v>
      </c>
      <c r="C135" s="50" t="s">
        <v>99</v>
      </c>
      <c r="D135" s="51" t="s">
        <v>60</v>
      </c>
      <c r="E135" s="52">
        <v>50000</v>
      </c>
      <c r="F135" s="46">
        <f t="shared" si="2"/>
        <v>5.8788325579153184</v>
      </c>
      <c r="G135" s="42">
        <v>8505.09</v>
      </c>
    </row>
    <row r="136" spans="1:7" x14ac:dyDescent="0.25">
      <c r="A136" s="68">
        <v>45376</v>
      </c>
      <c r="B136" s="49" t="s">
        <v>121</v>
      </c>
      <c r="C136" s="50" t="s">
        <v>17</v>
      </c>
      <c r="D136" s="51" t="s">
        <v>13</v>
      </c>
      <c r="E136" s="52">
        <v>990000</v>
      </c>
      <c r="F136" s="46">
        <f t="shared" si="2"/>
        <v>116.40088464672331</v>
      </c>
      <c r="G136" s="42">
        <v>8505.09</v>
      </c>
    </row>
    <row r="137" spans="1:7" x14ac:dyDescent="0.25">
      <c r="A137" s="71">
        <v>45377</v>
      </c>
      <c r="B137" s="49" t="s">
        <v>63</v>
      </c>
      <c r="C137" s="50" t="s">
        <v>17</v>
      </c>
      <c r="D137" s="51" t="s">
        <v>13</v>
      </c>
      <c r="E137" s="52">
        <v>30000</v>
      </c>
      <c r="F137" s="46">
        <f t="shared" si="2"/>
        <v>3.5272995347491913</v>
      </c>
      <c r="G137" s="42">
        <v>8505.09</v>
      </c>
    </row>
    <row r="138" spans="1:7" x14ac:dyDescent="0.25">
      <c r="A138" s="68">
        <v>45380</v>
      </c>
      <c r="B138" s="49" t="s">
        <v>122</v>
      </c>
      <c r="C138" s="50" t="s">
        <v>20</v>
      </c>
      <c r="D138" s="51" t="s">
        <v>13</v>
      </c>
      <c r="E138" s="52">
        <v>150000</v>
      </c>
      <c r="F138" s="46">
        <f t="shared" si="2"/>
        <v>17.636497673745957</v>
      </c>
      <c r="G138" s="42">
        <v>8505.09</v>
      </c>
    </row>
    <row r="139" spans="1:7" x14ac:dyDescent="0.25">
      <c r="A139" s="68">
        <v>45380</v>
      </c>
      <c r="B139" s="41" t="s">
        <v>98</v>
      </c>
      <c r="C139" s="50" t="s">
        <v>47</v>
      </c>
      <c r="D139" s="51" t="s">
        <v>13</v>
      </c>
      <c r="E139" s="69">
        <v>118000</v>
      </c>
      <c r="F139" s="46">
        <f t="shared" si="2"/>
        <v>13.874044836680152</v>
      </c>
      <c r="G139" s="42">
        <v>8505.09</v>
      </c>
    </row>
    <row r="140" spans="1:7" x14ac:dyDescent="0.25">
      <c r="A140" s="68">
        <v>45382</v>
      </c>
      <c r="B140" s="49" t="s">
        <v>97</v>
      </c>
      <c r="C140" s="50" t="s">
        <v>31</v>
      </c>
      <c r="D140" s="51" t="s">
        <v>50</v>
      </c>
      <c r="E140" s="52">
        <v>770000</v>
      </c>
      <c r="F140" s="46">
        <f t="shared" si="2"/>
        <v>90.534021391895905</v>
      </c>
      <c r="G140" s="42">
        <v>8505.09</v>
      </c>
    </row>
    <row r="141" spans="1:7" x14ac:dyDescent="0.25">
      <c r="A141" s="68">
        <v>45382</v>
      </c>
      <c r="B141" s="49" t="s">
        <v>97</v>
      </c>
      <c r="C141" s="50" t="s">
        <v>31</v>
      </c>
      <c r="D141" s="51" t="s">
        <v>9</v>
      </c>
      <c r="E141" s="52">
        <v>760000</v>
      </c>
      <c r="F141" s="46">
        <f t="shared" si="2"/>
        <v>89.358254880312842</v>
      </c>
      <c r="G141" s="42">
        <v>8505.09</v>
      </c>
    </row>
    <row r="142" spans="1:7" x14ac:dyDescent="0.25">
      <c r="A142" s="68">
        <v>45382</v>
      </c>
      <c r="B142" s="49" t="s">
        <v>97</v>
      </c>
      <c r="C142" s="50" t="s">
        <v>31</v>
      </c>
      <c r="D142" s="51" t="s">
        <v>60</v>
      </c>
      <c r="E142" s="52">
        <v>603500</v>
      </c>
      <c r="F142" s="46">
        <f t="shared" si="2"/>
        <v>70.957508974037893</v>
      </c>
      <c r="G142" s="42">
        <v>8505.09</v>
      </c>
    </row>
    <row r="143" spans="1:7" x14ac:dyDescent="0.25">
      <c r="A143" s="68">
        <v>45382</v>
      </c>
      <c r="B143" s="49" t="s">
        <v>97</v>
      </c>
      <c r="C143" s="50" t="s">
        <v>31</v>
      </c>
      <c r="D143" s="51" t="s">
        <v>60</v>
      </c>
      <c r="E143" s="52">
        <v>727000</v>
      </c>
      <c r="F143" s="46">
        <f t="shared" si="2"/>
        <v>85.478225392088731</v>
      </c>
      <c r="G143" s="42">
        <v>8505.09</v>
      </c>
    </row>
    <row r="144" spans="1:7" x14ac:dyDescent="0.25">
      <c r="A144" s="68">
        <v>45382</v>
      </c>
      <c r="B144" s="49" t="s">
        <v>97</v>
      </c>
      <c r="C144" s="50" t="s">
        <v>31</v>
      </c>
      <c r="D144" s="51" t="s">
        <v>60</v>
      </c>
      <c r="E144" s="52">
        <v>1100000</v>
      </c>
      <c r="F144" s="46">
        <f t="shared" si="2"/>
        <v>129.33431627413702</v>
      </c>
      <c r="G144" s="42">
        <v>8505.09</v>
      </c>
    </row>
    <row r="145" spans="1:7" x14ac:dyDescent="0.25">
      <c r="A145" s="68">
        <v>45382</v>
      </c>
      <c r="B145" s="49" t="s">
        <v>97</v>
      </c>
      <c r="C145" s="50" t="s">
        <v>31</v>
      </c>
      <c r="D145" s="51" t="s">
        <v>9</v>
      </c>
      <c r="E145" s="52">
        <v>1100000</v>
      </c>
      <c r="F145" s="46">
        <f t="shared" si="2"/>
        <v>129.33431627413702</v>
      </c>
      <c r="G145" s="42">
        <v>8505.09</v>
      </c>
    </row>
    <row r="146" spans="1:7" x14ac:dyDescent="0.25">
      <c r="A146" s="68">
        <v>45382</v>
      </c>
      <c r="B146" s="41" t="s">
        <v>123</v>
      </c>
      <c r="C146" s="50" t="s">
        <v>47</v>
      </c>
      <c r="D146" s="51" t="s">
        <v>13</v>
      </c>
      <c r="E146" s="52">
        <f>F146*G146</f>
        <v>250900.155</v>
      </c>
      <c r="F146" s="70">
        <v>29.5</v>
      </c>
      <c r="G146" s="42">
        <v>8505.09</v>
      </c>
    </row>
    <row r="147" spans="1:7" x14ac:dyDescent="0.25">
      <c r="A147" s="68">
        <v>45382</v>
      </c>
      <c r="B147" s="49" t="s">
        <v>124</v>
      </c>
      <c r="C147" s="50" t="s">
        <v>47</v>
      </c>
      <c r="D147" s="51" t="s">
        <v>13</v>
      </c>
      <c r="E147" s="72">
        <v>59000</v>
      </c>
      <c r="F147" s="70">
        <f>E147/G147</f>
        <v>6.9370224183400762</v>
      </c>
      <c r="G147" s="42">
        <v>8505.09</v>
      </c>
    </row>
    <row r="148" spans="1:7" ht="15.75" thickBot="1" x14ac:dyDescent="0.3">
      <c r="A148" s="76">
        <v>45382</v>
      </c>
      <c r="B148" s="73" t="s">
        <v>125</v>
      </c>
      <c r="C148" s="62" t="s">
        <v>47</v>
      </c>
      <c r="D148" s="63" t="s">
        <v>13</v>
      </c>
      <c r="E148" s="74">
        <v>59000</v>
      </c>
      <c r="F148" s="75">
        <f t="shared" si="2"/>
        <v>6.9370224183400762</v>
      </c>
      <c r="G148" s="66">
        <v>8505.09</v>
      </c>
    </row>
    <row r="149" spans="1:7" x14ac:dyDescent="0.25">
      <c r="A149" s="111">
        <v>45384</v>
      </c>
      <c r="B149" s="87" t="s">
        <v>166</v>
      </c>
      <c r="C149" s="88" t="s">
        <v>8</v>
      </c>
      <c r="D149" s="89" t="s">
        <v>9</v>
      </c>
      <c r="E149" s="77">
        <v>50000</v>
      </c>
      <c r="F149" s="119">
        <f>E149/G149</f>
        <v>5.882352941176471</v>
      </c>
      <c r="G149" s="133">
        <v>8500</v>
      </c>
    </row>
    <row r="150" spans="1:7" x14ac:dyDescent="0.25">
      <c r="A150" s="79">
        <v>45384</v>
      </c>
      <c r="B150" s="87" t="s">
        <v>166</v>
      </c>
      <c r="C150" s="88" t="s">
        <v>8</v>
      </c>
      <c r="D150" s="90" t="s">
        <v>50</v>
      </c>
      <c r="E150" s="120">
        <v>50000</v>
      </c>
      <c r="F150" s="119">
        <f t="shared" ref="F150:F213" si="3">E150/G150</f>
        <v>5.882352941176471</v>
      </c>
      <c r="G150" s="133">
        <v>8500</v>
      </c>
    </row>
    <row r="151" spans="1:7" x14ac:dyDescent="0.25">
      <c r="A151" s="79">
        <v>45384</v>
      </c>
      <c r="B151" s="87" t="s">
        <v>166</v>
      </c>
      <c r="C151" s="88" t="s">
        <v>8</v>
      </c>
      <c r="D151" s="10" t="s">
        <v>60</v>
      </c>
      <c r="E151" s="120">
        <v>50000</v>
      </c>
      <c r="F151" s="119">
        <f t="shared" si="3"/>
        <v>5.882352941176471</v>
      </c>
      <c r="G151" s="133">
        <v>8500</v>
      </c>
    </row>
    <row r="152" spans="1:7" x14ac:dyDescent="0.25">
      <c r="A152" s="79">
        <v>45384</v>
      </c>
      <c r="B152" s="87" t="s">
        <v>166</v>
      </c>
      <c r="C152" s="88" t="s">
        <v>8</v>
      </c>
      <c r="D152" s="10" t="s">
        <v>60</v>
      </c>
      <c r="E152" s="120">
        <v>50000</v>
      </c>
      <c r="F152" s="119">
        <f t="shared" si="3"/>
        <v>5.882352941176471</v>
      </c>
      <c r="G152" s="133">
        <v>8500</v>
      </c>
    </row>
    <row r="153" spans="1:7" x14ac:dyDescent="0.25">
      <c r="A153" s="79">
        <v>45386</v>
      </c>
      <c r="B153" s="16" t="s">
        <v>167</v>
      </c>
      <c r="C153" s="9" t="s">
        <v>130</v>
      </c>
      <c r="D153" s="90" t="s">
        <v>50</v>
      </c>
      <c r="E153" s="17">
        <v>500000</v>
      </c>
      <c r="F153" s="119">
        <f t="shared" si="3"/>
        <v>58.823529411764703</v>
      </c>
      <c r="G153" s="133">
        <v>8500</v>
      </c>
    </row>
    <row r="154" spans="1:7" x14ac:dyDescent="0.25">
      <c r="A154" s="79">
        <v>45386</v>
      </c>
      <c r="B154" s="16" t="s">
        <v>168</v>
      </c>
      <c r="C154" s="88" t="s">
        <v>20</v>
      </c>
      <c r="D154" s="10" t="s">
        <v>13</v>
      </c>
      <c r="E154" s="17">
        <v>80000</v>
      </c>
      <c r="F154" s="119">
        <f t="shared" si="3"/>
        <v>9.4117647058823533</v>
      </c>
      <c r="G154" s="133">
        <v>8500</v>
      </c>
    </row>
    <row r="155" spans="1:7" x14ac:dyDescent="0.25">
      <c r="A155" s="79">
        <v>45386</v>
      </c>
      <c r="B155" s="16" t="s">
        <v>63</v>
      </c>
      <c r="C155" s="9" t="s">
        <v>17</v>
      </c>
      <c r="D155" s="10" t="s">
        <v>13</v>
      </c>
      <c r="E155" s="19">
        <v>30000</v>
      </c>
      <c r="F155" s="119">
        <f t="shared" si="3"/>
        <v>3.5294117647058822</v>
      </c>
      <c r="G155" s="133">
        <v>8500</v>
      </c>
    </row>
    <row r="156" spans="1:7" x14ac:dyDescent="0.25">
      <c r="A156" s="79">
        <v>45387</v>
      </c>
      <c r="B156" s="16" t="s">
        <v>169</v>
      </c>
      <c r="C156" s="9" t="s">
        <v>15</v>
      </c>
      <c r="D156" s="10" t="s">
        <v>131</v>
      </c>
      <c r="E156" s="17">
        <v>500000</v>
      </c>
      <c r="F156" s="119">
        <f t="shared" si="3"/>
        <v>58.823529411764703</v>
      </c>
      <c r="G156" s="133">
        <v>8500</v>
      </c>
    </row>
    <row r="157" spans="1:7" x14ac:dyDescent="0.25">
      <c r="A157" s="79">
        <v>45387</v>
      </c>
      <c r="B157" s="16" t="s">
        <v>170</v>
      </c>
      <c r="C157" s="9" t="s">
        <v>15</v>
      </c>
      <c r="D157" s="10" t="s">
        <v>131</v>
      </c>
      <c r="E157" s="17">
        <v>110000</v>
      </c>
      <c r="F157" s="119">
        <f t="shared" si="3"/>
        <v>12.941176470588236</v>
      </c>
      <c r="G157" s="133">
        <v>8500</v>
      </c>
    </row>
    <row r="158" spans="1:7" x14ac:dyDescent="0.25">
      <c r="A158" s="79">
        <v>45387</v>
      </c>
      <c r="B158" s="97" t="s">
        <v>171</v>
      </c>
      <c r="C158" s="9" t="s">
        <v>132</v>
      </c>
      <c r="D158" s="10" t="s">
        <v>50</v>
      </c>
      <c r="E158" s="121">
        <v>2219681</v>
      </c>
      <c r="F158" s="119">
        <f t="shared" si="3"/>
        <v>261.13894117647061</v>
      </c>
      <c r="G158" s="133">
        <v>8500</v>
      </c>
    </row>
    <row r="159" spans="1:7" x14ac:dyDescent="0.25">
      <c r="A159" s="79">
        <v>45387</v>
      </c>
      <c r="B159" s="91" t="s">
        <v>133</v>
      </c>
      <c r="C159" s="9" t="s">
        <v>12</v>
      </c>
      <c r="D159" s="10" t="s">
        <v>13</v>
      </c>
      <c r="E159" s="121">
        <v>617274</v>
      </c>
      <c r="F159" s="119">
        <f t="shared" si="3"/>
        <v>72.620470588235293</v>
      </c>
      <c r="G159" s="133">
        <v>8500</v>
      </c>
    </row>
    <row r="160" spans="1:7" x14ac:dyDescent="0.25">
      <c r="A160" s="79">
        <v>45387</v>
      </c>
      <c r="B160" s="97" t="s">
        <v>172</v>
      </c>
      <c r="C160" s="9" t="s">
        <v>132</v>
      </c>
      <c r="D160" s="10" t="s">
        <v>50</v>
      </c>
      <c r="E160" s="121">
        <v>508860</v>
      </c>
      <c r="F160" s="119">
        <f t="shared" si="3"/>
        <v>59.865882352941178</v>
      </c>
      <c r="G160" s="133">
        <v>8500</v>
      </c>
    </row>
    <row r="161" spans="1:7" x14ac:dyDescent="0.25">
      <c r="A161" s="79">
        <v>45387</v>
      </c>
      <c r="B161" s="91" t="s">
        <v>134</v>
      </c>
      <c r="C161" s="9" t="s">
        <v>12</v>
      </c>
      <c r="D161" s="10" t="s">
        <v>13</v>
      </c>
      <c r="E161" s="121">
        <v>92444</v>
      </c>
      <c r="F161" s="119">
        <f t="shared" si="3"/>
        <v>10.875764705882354</v>
      </c>
      <c r="G161" s="133">
        <v>8500</v>
      </c>
    </row>
    <row r="162" spans="1:7" x14ac:dyDescent="0.25">
      <c r="A162" s="79">
        <v>45387</v>
      </c>
      <c r="B162" s="91" t="s">
        <v>135</v>
      </c>
      <c r="C162" s="9" t="s">
        <v>12</v>
      </c>
      <c r="D162" s="10" t="s">
        <v>13</v>
      </c>
      <c r="E162" s="121">
        <v>138713</v>
      </c>
      <c r="F162" s="119">
        <f t="shared" si="3"/>
        <v>16.319176470588236</v>
      </c>
      <c r="G162" s="133">
        <v>8500</v>
      </c>
    </row>
    <row r="163" spans="1:7" x14ac:dyDescent="0.25">
      <c r="A163" s="79">
        <v>45387</v>
      </c>
      <c r="B163" s="97" t="s">
        <v>136</v>
      </c>
      <c r="C163" s="9" t="s">
        <v>12</v>
      </c>
      <c r="D163" s="10" t="s">
        <v>13</v>
      </c>
      <c r="E163" s="121">
        <v>411326</v>
      </c>
      <c r="F163" s="119">
        <f t="shared" si="3"/>
        <v>48.391294117647057</v>
      </c>
      <c r="G163" s="133">
        <v>8500</v>
      </c>
    </row>
    <row r="164" spans="1:7" x14ac:dyDescent="0.25">
      <c r="A164" s="79">
        <v>45387</v>
      </c>
      <c r="B164" s="97" t="s">
        <v>137</v>
      </c>
      <c r="C164" s="9" t="s">
        <v>12</v>
      </c>
      <c r="D164" s="10" t="s">
        <v>13</v>
      </c>
      <c r="E164" s="121">
        <v>2037106</v>
      </c>
      <c r="F164" s="119">
        <f t="shared" si="3"/>
        <v>239.65952941176471</v>
      </c>
      <c r="G164" s="133">
        <v>8500</v>
      </c>
    </row>
    <row r="165" spans="1:7" x14ac:dyDescent="0.25">
      <c r="A165" s="79">
        <v>45387</v>
      </c>
      <c r="B165" s="97" t="s">
        <v>138</v>
      </c>
      <c r="C165" s="9" t="s">
        <v>12</v>
      </c>
      <c r="D165" s="10" t="s">
        <v>13</v>
      </c>
      <c r="E165" s="121">
        <v>184426</v>
      </c>
      <c r="F165" s="119">
        <f t="shared" si="3"/>
        <v>21.697176470588236</v>
      </c>
      <c r="G165" s="133">
        <v>8500</v>
      </c>
    </row>
    <row r="166" spans="1:7" x14ac:dyDescent="0.25">
      <c r="A166" s="79">
        <v>45387</v>
      </c>
      <c r="B166" s="97" t="s">
        <v>136</v>
      </c>
      <c r="C166" s="9" t="s">
        <v>12</v>
      </c>
      <c r="D166" s="10" t="s">
        <v>13</v>
      </c>
      <c r="E166" s="121">
        <v>332073</v>
      </c>
      <c r="F166" s="119">
        <f t="shared" si="3"/>
        <v>39.067411764705881</v>
      </c>
      <c r="G166" s="133">
        <v>8500</v>
      </c>
    </row>
    <row r="167" spans="1:7" x14ac:dyDescent="0.25">
      <c r="A167" s="79">
        <v>45387</v>
      </c>
      <c r="B167" s="98" t="s">
        <v>173</v>
      </c>
      <c r="C167" s="9" t="s">
        <v>12</v>
      </c>
      <c r="D167" s="10" t="s">
        <v>13</v>
      </c>
      <c r="E167" s="122">
        <v>175727</v>
      </c>
      <c r="F167" s="119">
        <f t="shared" si="3"/>
        <v>20.673764705882352</v>
      </c>
      <c r="G167" s="133">
        <v>8500</v>
      </c>
    </row>
    <row r="168" spans="1:7" x14ac:dyDescent="0.25">
      <c r="A168" s="79">
        <v>45387</v>
      </c>
      <c r="B168" s="98" t="s">
        <v>139</v>
      </c>
      <c r="C168" s="9" t="s">
        <v>12</v>
      </c>
      <c r="D168" s="10" t="s">
        <v>13</v>
      </c>
      <c r="E168" s="122">
        <v>499421</v>
      </c>
      <c r="F168" s="119">
        <f t="shared" si="3"/>
        <v>58.755411764705883</v>
      </c>
      <c r="G168" s="133">
        <v>8500</v>
      </c>
    </row>
    <row r="169" spans="1:7" x14ac:dyDescent="0.25">
      <c r="A169" s="79">
        <v>45391</v>
      </c>
      <c r="B169" s="97" t="s">
        <v>140</v>
      </c>
      <c r="C169" s="9" t="s">
        <v>12</v>
      </c>
      <c r="D169" s="10" t="s">
        <v>13</v>
      </c>
      <c r="E169" s="122">
        <v>166566</v>
      </c>
      <c r="F169" s="119">
        <f t="shared" si="3"/>
        <v>19.596</v>
      </c>
      <c r="G169" s="133">
        <v>8500</v>
      </c>
    </row>
    <row r="170" spans="1:7" x14ac:dyDescent="0.25">
      <c r="A170" s="79">
        <v>45391</v>
      </c>
      <c r="B170" s="97" t="s">
        <v>141</v>
      </c>
      <c r="C170" s="9" t="s">
        <v>12</v>
      </c>
      <c r="D170" s="10" t="s">
        <v>13</v>
      </c>
      <c r="E170" s="122">
        <v>140193</v>
      </c>
      <c r="F170" s="119">
        <f t="shared" si="3"/>
        <v>16.493294117647057</v>
      </c>
      <c r="G170" s="133">
        <v>8500</v>
      </c>
    </row>
    <row r="171" spans="1:7" x14ac:dyDescent="0.25">
      <c r="A171" s="79">
        <v>45391</v>
      </c>
      <c r="B171" s="16" t="s">
        <v>142</v>
      </c>
      <c r="C171" s="9" t="s">
        <v>17</v>
      </c>
      <c r="D171" s="10" t="s">
        <v>13</v>
      </c>
      <c r="E171" s="17">
        <v>1000000</v>
      </c>
      <c r="F171" s="119">
        <f t="shared" si="3"/>
        <v>117.64705882352941</v>
      </c>
      <c r="G171" s="133">
        <v>8500</v>
      </c>
    </row>
    <row r="172" spans="1:7" x14ac:dyDescent="0.25">
      <c r="A172" s="79">
        <v>45391</v>
      </c>
      <c r="B172" s="16" t="s">
        <v>143</v>
      </c>
      <c r="C172" s="9" t="s">
        <v>30</v>
      </c>
      <c r="D172" s="10" t="s">
        <v>13</v>
      </c>
      <c r="E172" s="17">
        <v>15000</v>
      </c>
      <c r="F172" s="119">
        <f t="shared" si="3"/>
        <v>1.7647058823529411</v>
      </c>
      <c r="G172" s="133">
        <v>8500</v>
      </c>
    </row>
    <row r="173" spans="1:7" x14ac:dyDescent="0.25">
      <c r="A173" s="79">
        <v>45391</v>
      </c>
      <c r="B173" s="16" t="s">
        <v>144</v>
      </c>
      <c r="C173" s="9" t="s">
        <v>8</v>
      </c>
      <c r="D173" s="10" t="s">
        <v>9</v>
      </c>
      <c r="E173" s="17">
        <v>50000</v>
      </c>
      <c r="F173" s="119">
        <f t="shared" si="3"/>
        <v>5.882352941176471</v>
      </c>
      <c r="G173" s="133">
        <v>8500</v>
      </c>
    </row>
    <row r="174" spans="1:7" x14ac:dyDescent="0.25">
      <c r="A174" s="79">
        <v>45391</v>
      </c>
      <c r="B174" s="16" t="s">
        <v>145</v>
      </c>
      <c r="C174" s="9" t="s">
        <v>8</v>
      </c>
      <c r="D174" s="10" t="s">
        <v>50</v>
      </c>
      <c r="E174" s="17">
        <v>50000</v>
      </c>
      <c r="F174" s="119">
        <f t="shared" si="3"/>
        <v>5.882352941176471</v>
      </c>
      <c r="G174" s="133">
        <v>8500</v>
      </c>
    </row>
    <row r="175" spans="1:7" x14ac:dyDescent="0.25">
      <c r="A175" s="79">
        <v>45391</v>
      </c>
      <c r="B175" s="16" t="s">
        <v>146</v>
      </c>
      <c r="C175" s="9" t="s">
        <v>8</v>
      </c>
      <c r="D175" s="10" t="s">
        <v>60</v>
      </c>
      <c r="E175" s="17">
        <v>50000</v>
      </c>
      <c r="F175" s="119">
        <f t="shared" si="3"/>
        <v>5.882352941176471</v>
      </c>
      <c r="G175" s="133">
        <v>8500</v>
      </c>
    </row>
    <row r="176" spans="1:7" x14ac:dyDescent="0.25">
      <c r="A176" s="79">
        <v>45391</v>
      </c>
      <c r="B176" s="16" t="s">
        <v>147</v>
      </c>
      <c r="C176" s="9" t="s">
        <v>8</v>
      </c>
      <c r="D176" s="10" t="s">
        <v>60</v>
      </c>
      <c r="E176" s="17">
        <v>50000</v>
      </c>
      <c r="F176" s="119">
        <f t="shared" si="3"/>
        <v>5.882352941176471</v>
      </c>
      <c r="G176" s="133">
        <v>8500</v>
      </c>
    </row>
    <row r="177" spans="1:7" x14ac:dyDescent="0.25">
      <c r="A177" s="79">
        <v>45391</v>
      </c>
      <c r="B177" s="16" t="s">
        <v>63</v>
      </c>
      <c r="C177" s="9" t="s">
        <v>17</v>
      </c>
      <c r="D177" s="10" t="s">
        <v>13</v>
      </c>
      <c r="E177" s="17">
        <v>30000</v>
      </c>
      <c r="F177" s="119">
        <f t="shared" si="3"/>
        <v>3.5294117647058822</v>
      </c>
      <c r="G177" s="133">
        <v>8500</v>
      </c>
    </row>
    <row r="178" spans="1:7" x14ac:dyDescent="0.25">
      <c r="A178" s="104">
        <v>45391</v>
      </c>
      <c r="B178" s="16" t="s">
        <v>148</v>
      </c>
      <c r="C178" s="9" t="s">
        <v>12</v>
      </c>
      <c r="D178" s="10" t="s">
        <v>13</v>
      </c>
      <c r="E178" s="17">
        <v>750000</v>
      </c>
      <c r="F178" s="119">
        <f t="shared" si="3"/>
        <v>88.235294117647058</v>
      </c>
      <c r="G178" s="133">
        <v>8500</v>
      </c>
    </row>
    <row r="179" spans="1:7" x14ac:dyDescent="0.25">
      <c r="A179" s="114">
        <v>45392</v>
      </c>
      <c r="B179" s="97" t="s">
        <v>149</v>
      </c>
      <c r="C179" s="9" t="s">
        <v>132</v>
      </c>
      <c r="D179" s="10" t="s">
        <v>50</v>
      </c>
      <c r="E179" s="122">
        <v>2859388</v>
      </c>
      <c r="F179" s="119">
        <f t="shared" si="3"/>
        <v>336.39858823529414</v>
      </c>
      <c r="G179" s="133">
        <v>8500</v>
      </c>
    </row>
    <row r="180" spans="1:7" x14ac:dyDescent="0.25">
      <c r="A180" s="114">
        <v>45393</v>
      </c>
      <c r="B180" s="97" t="s">
        <v>150</v>
      </c>
      <c r="C180" s="9" t="s">
        <v>12</v>
      </c>
      <c r="D180" s="10" t="s">
        <v>13</v>
      </c>
      <c r="E180" s="122">
        <v>1264673</v>
      </c>
      <c r="F180" s="119">
        <f t="shared" si="3"/>
        <v>148.78505882352943</v>
      </c>
      <c r="G180" s="133">
        <v>8500</v>
      </c>
    </row>
    <row r="181" spans="1:7" x14ac:dyDescent="0.25">
      <c r="A181" s="105">
        <v>45397</v>
      </c>
      <c r="B181" s="98" t="s">
        <v>151</v>
      </c>
      <c r="C181" s="9" t="s">
        <v>152</v>
      </c>
      <c r="D181" s="10" t="s">
        <v>13</v>
      </c>
      <c r="E181" s="122">
        <v>177000</v>
      </c>
      <c r="F181" s="119">
        <f t="shared" si="3"/>
        <v>20.823529411764707</v>
      </c>
      <c r="G181" s="133">
        <v>8500</v>
      </c>
    </row>
    <row r="182" spans="1:7" x14ac:dyDescent="0.25">
      <c r="A182" s="105">
        <v>45397</v>
      </c>
      <c r="B182" s="16" t="s">
        <v>153</v>
      </c>
      <c r="C182" s="9" t="s">
        <v>8</v>
      </c>
      <c r="D182" s="10" t="s">
        <v>9</v>
      </c>
      <c r="E182" s="17">
        <v>50000</v>
      </c>
      <c r="F182" s="119">
        <f t="shared" si="3"/>
        <v>5.882352941176471</v>
      </c>
      <c r="G182" s="133">
        <v>8500</v>
      </c>
    </row>
    <row r="183" spans="1:7" x14ac:dyDescent="0.25">
      <c r="A183" s="105">
        <v>45397</v>
      </c>
      <c r="B183" s="16" t="s">
        <v>154</v>
      </c>
      <c r="C183" s="9" t="s">
        <v>8</v>
      </c>
      <c r="D183" s="10" t="s">
        <v>50</v>
      </c>
      <c r="E183" s="17">
        <v>50000</v>
      </c>
      <c r="F183" s="119">
        <f t="shared" si="3"/>
        <v>5.882352941176471</v>
      </c>
      <c r="G183" s="133">
        <v>8500</v>
      </c>
    </row>
    <row r="184" spans="1:7" x14ac:dyDescent="0.25">
      <c r="A184" s="105">
        <v>45397</v>
      </c>
      <c r="B184" s="16" t="s">
        <v>155</v>
      </c>
      <c r="C184" s="9" t="s">
        <v>8</v>
      </c>
      <c r="D184" s="10" t="s">
        <v>60</v>
      </c>
      <c r="E184" s="17">
        <v>50000</v>
      </c>
      <c r="F184" s="119">
        <f t="shared" si="3"/>
        <v>5.882352941176471</v>
      </c>
      <c r="G184" s="133">
        <v>8500</v>
      </c>
    </row>
    <row r="185" spans="1:7" x14ac:dyDescent="0.25">
      <c r="A185" s="105">
        <v>45397</v>
      </c>
      <c r="B185" s="16" t="s">
        <v>156</v>
      </c>
      <c r="C185" s="9" t="s">
        <v>8</v>
      </c>
      <c r="D185" s="10" t="s">
        <v>60</v>
      </c>
      <c r="E185" s="17">
        <v>50000</v>
      </c>
      <c r="F185" s="119">
        <f t="shared" si="3"/>
        <v>5.882352941176471</v>
      </c>
      <c r="G185" s="133">
        <v>8500</v>
      </c>
    </row>
    <row r="186" spans="1:7" x14ac:dyDescent="0.25">
      <c r="A186" s="105">
        <v>45397</v>
      </c>
      <c r="B186" s="16" t="s">
        <v>63</v>
      </c>
      <c r="C186" s="9" t="s">
        <v>17</v>
      </c>
      <c r="D186" s="10" t="s">
        <v>13</v>
      </c>
      <c r="E186" s="17">
        <v>30000</v>
      </c>
      <c r="F186" s="119">
        <f t="shared" si="3"/>
        <v>3.5294117647058822</v>
      </c>
      <c r="G186" s="133">
        <v>8500</v>
      </c>
    </row>
    <row r="187" spans="1:7" x14ac:dyDescent="0.25">
      <c r="A187" s="105">
        <v>45399</v>
      </c>
      <c r="B187" s="16" t="s">
        <v>157</v>
      </c>
      <c r="C187" s="9" t="s">
        <v>132</v>
      </c>
      <c r="D187" s="10" t="s">
        <v>50</v>
      </c>
      <c r="E187" s="17">
        <v>1180000</v>
      </c>
      <c r="F187" s="119">
        <f t="shared" si="3"/>
        <v>138.8235294117647</v>
      </c>
      <c r="G187" s="133">
        <v>8500</v>
      </c>
    </row>
    <row r="188" spans="1:7" x14ac:dyDescent="0.25">
      <c r="A188" s="105">
        <v>45401</v>
      </c>
      <c r="B188" s="98" t="s">
        <v>158</v>
      </c>
      <c r="C188" s="9" t="s">
        <v>47</v>
      </c>
      <c r="D188" s="10" t="s">
        <v>13</v>
      </c>
      <c r="E188" s="122">
        <v>17700</v>
      </c>
      <c r="F188" s="119">
        <f t="shared" si="3"/>
        <v>2.0823529411764707</v>
      </c>
      <c r="G188" s="133">
        <v>8500</v>
      </c>
    </row>
    <row r="189" spans="1:7" x14ac:dyDescent="0.25">
      <c r="A189" s="105">
        <v>45401</v>
      </c>
      <c r="B189" s="98" t="s">
        <v>174</v>
      </c>
      <c r="C189" s="9" t="s">
        <v>17</v>
      </c>
      <c r="D189" s="10" t="s">
        <v>13</v>
      </c>
      <c r="E189" s="122">
        <v>21000000</v>
      </c>
      <c r="F189" s="119">
        <f t="shared" si="3"/>
        <v>2470.5882352941176</v>
      </c>
      <c r="G189" s="133">
        <v>8500</v>
      </c>
    </row>
    <row r="190" spans="1:7" x14ac:dyDescent="0.25">
      <c r="A190" s="106">
        <v>45404</v>
      </c>
      <c r="B190" s="16" t="s">
        <v>129</v>
      </c>
      <c r="C190" s="9" t="s">
        <v>8</v>
      </c>
      <c r="D190" s="10" t="s">
        <v>9</v>
      </c>
      <c r="E190" s="80">
        <v>50000</v>
      </c>
      <c r="F190" s="119">
        <f t="shared" si="3"/>
        <v>5.882352941176471</v>
      </c>
      <c r="G190" s="133">
        <v>8500</v>
      </c>
    </row>
    <row r="191" spans="1:7" x14ac:dyDescent="0.25">
      <c r="A191" s="106">
        <v>45404</v>
      </c>
      <c r="B191" s="16" t="s">
        <v>129</v>
      </c>
      <c r="C191" s="9" t="s">
        <v>8</v>
      </c>
      <c r="D191" s="10" t="s">
        <v>50</v>
      </c>
      <c r="E191" s="80">
        <v>50000</v>
      </c>
      <c r="F191" s="119">
        <f t="shared" si="3"/>
        <v>5.882352941176471</v>
      </c>
      <c r="G191" s="133">
        <v>8500</v>
      </c>
    </row>
    <row r="192" spans="1:7" x14ac:dyDescent="0.25">
      <c r="A192" s="106">
        <v>45404</v>
      </c>
      <c r="B192" s="16" t="s">
        <v>129</v>
      </c>
      <c r="C192" s="9" t="s">
        <v>8</v>
      </c>
      <c r="D192" s="10" t="s">
        <v>60</v>
      </c>
      <c r="E192" s="80">
        <v>50000</v>
      </c>
      <c r="F192" s="119">
        <f t="shared" si="3"/>
        <v>5.882352941176471</v>
      </c>
      <c r="G192" s="133">
        <v>8500</v>
      </c>
    </row>
    <row r="193" spans="1:7" x14ac:dyDescent="0.25">
      <c r="A193" s="106">
        <v>45404</v>
      </c>
      <c r="B193" s="16" t="s">
        <v>129</v>
      </c>
      <c r="C193" s="9" t="s">
        <v>8</v>
      </c>
      <c r="D193" s="10" t="s">
        <v>60</v>
      </c>
      <c r="E193" s="80">
        <v>50000</v>
      </c>
      <c r="F193" s="119">
        <f t="shared" si="3"/>
        <v>5.882352941176471</v>
      </c>
      <c r="G193" s="133">
        <v>8500</v>
      </c>
    </row>
    <row r="194" spans="1:7" x14ac:dyDescent="0.25">
      <c r="A194" s="105">
        <v>45404</v>
      </c>
      <c r="B194" s="16" t="s">
        <v>63</v>
      </c>
      <c r="C194" s="9" t="s">
        <v>17</v>
      </c>
      <c r="D194" s="10" t="s">
        <v>13</v>
      </c>
      <c r="E194" s="17">
        <v>30000</v>
      </c>
      <c r="F194" s="119">
        <f t="shared" si="3"/>
        <v>3.5294117647058822</v>
      </c>
      <c r="G194" s="133">
        <v>8500</v>
      </c>
    </row>
    <row r="195" spans="1:7" x14ac:dyDescent="0.25">
      <c r="A195" s="107">
        <v>45406</v>
      </c>
      <c r="B195" s="16" t="s">
        <v>175</v>
      </c>
      <c r="C195" s="9" t="s">
        <v>52</v>
      </c>
      <c r="D195" s="10" t="s">
        <v>13</v>
      </c>
      <c r="E195" s="17">
        <v>50000</v>
      </c>
      <c r="F195" s="119">
        <f t="shared" si="3"/>
        <v>5.882352941176471</v>
      </c>
      <c r="G195" s="133">
        <v>8500</v>
      </c>
    </row>
    <row r="196" spans="1:7" x14ac:dyDescent="0.25">
      <c r="A196" s="107">
        <v>45406</v>
      </c>
      <c r="B196" s="16" t="s">
        <v>159</v>
      </c>
      <c r="C196" s="9" t="s">
        <v>12</v>
      </c>
      <c r="D196" s="10" t="s">
        <v>13</v>
      </c>
      <c r="E196" s="17">
        <v>165000</v>
      </c>
      <c r="F196" s="119">
        <f t="shared" si="3"/>
        <v>19.411764705882351</v>
      </c>
      <c r="G196" s="133">
        <v>8500</v>
      </c>
    </row>
    <row r="197" spans="1:7" x14ac:dyDescent="0.25">
      <c r="A197" s="107">
        <v>45406</v>
      </c>
      <c r="B197" s="16" t="s">
        <v>160</v>
      </c>
      <c r="C197" s="9" t="s">
        <v>12</v>
      </c>
      <c r="D197" s="10" t="s">
        <v>13</v>
      </c>
      <c r="E197" s="17">
        <v>35000</v>
      </c>
      <c r="F197" s="119">
        <f t="shared" si="3"/>
        <v>4.117647058823529</v>
      </c>
      <c r="G197" s="133">
        <v>8500</v>
      </c>
    </row>
    <row r="198" spans="1:7" x14ac:dyDescent="0.25">
      <c r="A198" s="107">
        <v>45408</v>
      </c>
      <c r="B198" s="16" t="s">
        <v>161</v>
      </c>
      <c r="C198" s="9" t="s">
        <v>52</v>
      </c>
      <c r="D198" s="10" t="s">
        <v>13</v>
      </c>
      <c r="E198" s="17">
        <v>990000</v>
      </c>
      <c r="F198" s="119">
        <f t="shared" si="3"/>
        <v>116.47058823529412</v>
      </c>
      <c r="G198" s="133">
        <v>8500</v>
      </c>
    </row>
    <row r="199" spans="1:7" x14ac:dyDescent="0.25">
      <c r="A199" s="107">
        <v>45408</v>
      </c>
      <c r="B199" s="16" t="s">
        <v>162</v>
      </c>
      <c r="C199" s="9" t="s">
        <v>20</v>
      </c>
      <c r="D199" s="10" t="s">
        <v>13</v>
      </c>
      <c r="E199" s="17">
        <v>671000</v>
      </c>
      <c r="F199" s="119">
        <f t="shared" si="3"/>
        <v>78.941176470588232</v>
      </c>
      <c r="G199" s="133">
        <v>8500</v>
      </c>
    </row>
    <row r="200" spans="1:7" x14ac:dyDescent="0.25">
      <c r="A200" s="107">
        <v>45411</v>
      </c>
      <c r="B200" s="16" t="s">
        <v>129</v>
      </c>
      <c r="C200" s="9" t="s">
        <v>8</v>
      </c>
      <c r="D200" s="10" t="s">
        <v>9</v>
      </c>
      <c r="E200" s="17">
        <v>50000</v>
      </c>
      <c r="F200" s="119">
        <f t="shared" si="3"/>
        <v>5.882352941176471</v>
      </c>
      <c r="G200" s="133">
        <v>8500</v>
      </c>
    </row>
    <row r="201" spans="1:7" x14ac:dyDescent="0.25">
      <c r="A201" s="107">
        <v>45411</v>
      </c>
      <c r="B201" s="16" t="s">
        <v>129</v>
      </c>
      <c r="C201" s="9" t="s">
        <v>8</v>
      </c>
      <c r="D201" s="10" t="s">
        <v>50</v>
      </c>
      <c r="E201" s="17">
        <v>50000</v>
      </c>
      <c r="F201" s="119">
        <f t="shared" si="3"/>
        <v>5.882352941176471</v>
      </c>
      <c r="G201" s="133">
        <v>8500</v>
      </c>
    </row>
    <row r="202" spans="1:7" x14ac:dyDescent="0.25">
      <c r="A202" s="107">
        <v>45411</v>
      </c>
      <c r="B202" s="16" t="s">
        <v>129</v>
      </c>
      <c r="C202" s="9" t="s">
        <v>8</v>
      </c>
      <c r="D202" s="10" t="s">
        <v>13</v>
      </c>
      <c r="E202" s="17">
        <v>50000</v>
      </c>
      <c r="F202" s="119">
        <f t="shared" si="3"/>
        <v>5.882352941176471</v>
      </c>
      <c r="G202" s="133">
        <v>8500</v>
      </c>
    </row>
    <row r="203" spans="1:7" x14ac:dyDescent="0.25">
      <c r="A203" s="107">
        <v>45411</v>
      </c>
      <c r="B203" s="16" t="s">
        <v>129</v>
      </c>
      <c r="C203" s="9" t="s">
        <v>8</v>
      </c>
      <c r="D203" s="10" t="s">
        <v>60</v>
      </c>
      <c r="E203" s="17">
        <v>50000</v>
      </c>
      <c r="F203" s="119">
        <f t="shared" si="3"/>
        <v>5.882352941176471</v>
      </c>
      <c r="G203" s="133">
        <v>8500</v>
      </c>
    </row>
    <row r="204" spans="1:7" x14ac:dyDescent="0.25">
      <c r="A204" s="115">
        <v>45412</v>
      </c>
      <c r="B204" s="91" t="s">
        <v>163</v>
      </c>
      <c r="C204" s="9" t="s">
        <v>47</v>
      </c>
      <c r="D204" s="10" t="s">
        <v>13</v>
      </c>
      <c r="E204" s="17">
        <f>F204*G204</f>
        <v>250750</v>
      </c>
      <c r="F204" s="119">
        <v>29.5</v>
      </c>
      <c r="G204" s="133">
        <v>8500</v>
      </c>
    </row>
    <row r="205" spans="1:7" x14ac:dyDescent="0.25">
      <c r="A205" s="79">
        <v>45412</v>
      </c>
      <c r="B205" s="91" t="s">
        <v>176</v>
      </c>
      <c r="C205" s="9" t="s">
        <v>47</v>
      </c>
      <c r="D205" s="10" t="s">
        <v>13</v>
      </c>
      <c r="E205" s="123">
        <v>118000</v>
      </c>
      <c r="F205" s="119">
        <f>E205/G205</f>
        <v>13.882352941176471</v>
      </c>
      <c r="G205" s="133">
        <v>8500</v>
      </c>
    </row>
    <row r="206" spans="1:7" x14ac:dyDescent="0.25">
      <c r="A206" s="79">
        <v>45412</v>
      </c>
      <c r="B206" s="116" t="s">
        <v>164</v>
      </c>
      <c r="C206" s="9" t="s">
        <v>47</v>
      </c>
      <c r="D206" s="10" t="s">
        <v>13</v>
      </c>
      <c r="E206" s="123">
        <v>59000</v>
      </c>
      <c r="F206" s="119">
        <f t="shared" ref="F206:F207" si="4">E206/G206</f>
        <v>6.9411764705882355</v>
      </c>
      <c r="G206" s="133">
        <v>8500</v>
      </c>
    </row>
    <row r="207" spans="1:7" x14ac:dyDescent="0.25">
      <c r="A207" s="117">
        <v>45412</v>
      </c>
      <c r="B207" s="118" t="s">
        <v>165</v>
      </c>
      <c r="C207" s="9" t="s">
        <v>47</v>
      </c>
      <c r="D207" s="10" t="s">
        <v>13</v>
      </c>
      <c r="E207" s="123">
        <v>59000</v>
      </c>
      <c r="F207" s="119">
        <f t="shared" si="4"/>
        <v>6.9411764705882355</v>
      </c>
      <c r="G207" s="133">
        <v>8500</v>
      </c>
    </row>
    <row r="208" spans="1:7" x14ac:dyDescent="0.25">
      <c r="A208" s="108">
        <v>45412</v>
      </c>
      <c r="B208" s="8" t="s">
        <v>63</v>
      </c>
      <c r="C208" s="9" t="s">
        <v>17</v>
      </c>
      <c r="D208" s="10" t="s">
        <v>13</v>
      </c>
      <c r="E208" s="81">
        <v>30000</v>
      </c>
      <c r="F208" s="119">
        <f t="shared" si="3"/>
        <v>3.5294117647058822</v>
      </c>
      <c r="G208" s="133">
        <v>8500</v>
      </c>
    </row>
    <row r="209" spans="1:7" x14ac:dyDescent="0.25">
      <c r="A209" s="108">
        <v>45412</v>
      </c>
      <c r="B209" s="16" t="s">
        <v>97</v>
      </c>
      <c r="C209" s="99" t="s">
        <v>31</v>
      </c>
      <c r="D209" s="112" t="s">
        <v>50</v>
      </c>
      <c r="E209" s="82">
        <v>600000</v>
      </c>
      <c r="F209" s="119">
        <f t="shared" si="3"/>
        <v>70.588235294117652</v>
      </c>
      <c r="G209" s="133">
        <v>8500</v>
      </c>
    </row>
    <row r="210" spans="1:7" x14ac:dyDescent="0.25">
      <c r="A210" s="108">
        <v>45412</v>
      </c>
      <c r="B210" s="16" t="s">
        <v>97</v>
      </c>
      <c r="C210" s="99" t="s">
        <v>31</v>
      </c>
      <c r="D210" s="112" t="s">
        <v>13</v>
      </c>
      <c r="E210" s="82">
        <v>220000</v>
      </c>
      <c r="F210" s="119">
        <f t="shared" si="3"/>
        <v>25.882352941176471</v>
      </c>
      <c r="G210" s="133">
        <v>8500</v>
      </c>
    </row>
    <row r="211" spans="1:7" x14ac:dyDescent="0.25">
      <c r="A211" s="108">
        <v>45412</v>
      </c>
      <c r="B211" s="16" t="s">
        <v>97</v>
      </c>
      <c r="C211" s="99" t="s">
        <v>31</v>
      </c>
      <c r="D211" s="112" t="s">
        <v>9</v>
      </c>
      <c r="E211" s="82">
        <v>685000</v>
      </c>
      <c r="F211" s="119">
        <f t="shared" si="3"/>
        <v>80.588235294117652</v>
      </c>
      <c r="G211" s="133">
        <v>8500</v>
      </c>
    </row>
    <row r="212" spans="1:7" x14ac:dyDescent="0.25">
      <c r="A212" s="108">
        <v>45412</v>
      </c>
      <c r="B212" s="16" t="s">
        <v>97</v>
      </c>
      <c r="C212" s="99" t="s">
        <v>31</v>
      </c>
      <c r="D212" s="112" t="s">
        <v>60</v>
      </c>
      <c r="E212" s="82">
        <v>664000</v>
      </c>
      <c r="F212" s="119">
        <f t="shared" si="3"/>
        <v>78.117647058823536</v>
      </c>
      <c r="G212" s="133">
        <v>8500</v>
      </c>
    </row>
    <row r="213" spans="1:7" ht="15.75" thickBot="1" x14ac:dyDescent="0.3">
      <c r="A213" s="109">
        <v>45412</v>
      </c>
      <c r="B213" s="16" t="s">
        <v>97</v>
      </c>
      <c r="C213" s="100" t="s">
        <v>31</v>
      </c>
      <c r="D213" s="113" t="s">
        <v>60</v>
      </c>
      <c r="E213" s="83">
        <v>511500</v>
      </c>
      <c r="F213" s="124">
        <f t="shared" si="3"/>
        <v>60.176470588235297</v>
      </c>
      <c r="G213" s="135">
        <v>8500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TCD  Global</vt:lpstr>
      <vt:lpstr>Data 30.04.2024</vt:lpstr>
      <vt:lpstr>Data Global 30.04.2024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Comptable</cp:lastModifiedBy>
  <dcterms:created xsi:type="dcterms:W3CDTF">2015-06-05T18:19:34Z</dcterms:created>
  <dcterms:modified xsi:type="dcterms:W3CDTF">2024-05-17T17:24:06Z</dcterms:modified>
</cp:coreProperties>
</file>