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1CCDED0-F2C5-48DC-9598-90F5F88254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 Global 31.05" sheetId="3" r:id="rId1"/>
    <sheet name="TCD GLOBAL" sheetId="7" r:id="rId2"/>
    <sheet name="Data 31.05" sheetId="4" r:id="rId3"/>
  </sheets>
  <calcPr calcId="18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6" i="3" l="1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E262" i="3"/>
  <c r="F261" i="3"/>
  <c r="F260" i="3"/>
  <c r="F259" i="3"/>
  <c r="F258" i="3"/>
  <c r="F257" i="3"/>
  <c r="F256" i="3"/>
  <c r="F255" i="3"/>
  <c r="F254" i="3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E10" i="4"/>
  <c r="F9" i="4"/>
  <c r="F8" i="4"/>
  <c r="F7" i="4"/>
  <c r="F6" i="4"/>
  <c r="F5" i="4"/>
  <c r="F4" i="4"/>
  <c r="F3" i="4"/>
  <c r="F2" i="4"/>
  <c r="F253" i="3" l="1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E189" i="3"/>
  <c r="E188" i="3"/>
  <c r="F187" i="3"/>
  <c r="F186" i="3"/>
  <c r="F185" i="3"/>
  <c r="E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E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E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E36" i="3"/>
  <c r="E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E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<sst xmlns="http://schemas.openxmlformats.org/spreadsheetml/2006/main" count="1587" uniqueCount="207">
  <si>
    <t>Date</t>
  </si>
  <si>
    <t>Telephone</t>
  </si>
  <si>
    <t>Legal</t>
  </si>
  <si>
    <t>Office Materials</t>
  </si>
  <si>
    <t>Office</t>
  </si>
  <si>
    <t>Personnel</t>
  </si>
  <si>
    <t>Rent &amp; Utilities</t>
  </si>
  <si>
    <t>Services</t>
  </si>
  <si>
    <t>Transfer Fees</t>
  </si>
  <si>
    <t>Transport</t>
  </si>
  <si>
    <t>Bank fees</t>
  </si>
  <si>
    <t>Étiquettes de lignes</t>
  </si>
  <si>
    <t>Total général</t>
  </si>
  <si>
    <t>Étiquettes de colonnes</t>
  </si>
  <si>
    <t>Bank Fees</t>
  </si>
  <si>
    <t xml:space="preserve">Achat de crédit </t>
  </si>
  <si>
    <t>Management</t>
  </si>
  <si>
    <t>Internet</t>
  </si>
  <si>
    <t>Investigation</t>
  </si>
  <si>
    <t>Evacuation poubelle</t>
  </si>
  <si>
    <t>Equipement</t>
  </si>
  <si>
    <t>Team Building</t>
  </si>
  <si>
    <t xml:space="preserve">Achat de credit 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</si>
  <si>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</si>
  <si>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</si>
  <si>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</si>
  <si>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</si>
  <si>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</si>
  <si>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</si>
  <si>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Paiement electricité</t>
  </si>
  <si>
    <t>Frais sur achat paiement électricité</t>
  </si>
  <si>
    <t>Agios du 31/01/2024 au 28/02/2025</t>
  </si>
  <si>
    <t>Travel subsistence</t>
  </si>
  <si>
    <t>Agios du 31/01/2025 au 28/02/2025</t>
  </si>
  <si>
    <t>Abonnement carte bleu</t>
  </si>
  <si>
    <t>Office materials</t>
  </si>
  <si>
    <t>Impression courier</t>
  </si>
  <si>
    <t>Achat de 9 boites d'encre pour l'imprimante</t>
  </si>
  <si>
    <t>Recrutement d'enquêteur(achat de double burger,boisson)</t>
  </si>
  <si>
    <t>Recrutement d'enquêteur(achat de pain au chocolat,boisson)</t>
  </si>
  <si>
    <t>Team building Fete des femmes 08 Mars(achat de poulet cremeux,taouk plat,poulet grillé,boisson…..)</t>
  </si>
  <si>
    <t>Team building Fete des femmes 08 Mars(achat de gateau …..)</t>
  </si>
  <si>
    <t>Team building Fete des femmes 08 Mars(achat de deux boubous cadeau pour Cécile et Marie THE)</t>
  </si>
  <si>
    <t>Achat de attrape souris pour le bureau</t>
  </si>
  <si>
    <t>location voiture</t>
  </si>
  <si>
    <t>Paiement courtier recherche appartement</t>
  </si>
  <si>
    <t>Frais de visite des 3 courtiers pour la visite des appartements</t>
  </si>
  <si>
    <t>SOGECAHSNET</t>
  </si>
  <si>
    <t>Frais de visiste courtier recherche appartement</t>
  </si>
  <si>
    <t xml:space="preserve">Frais de courtier verification villa </t>
  </si>
  <si>
    <t>Frais de courtier pour verification villa</t>
  </si>
  <si>
    <t>Achat de marqueurs indelible</t>
  </si>
  <si>
    <t>Location voiture avec chauffeur</t>
  </si>
  <si>
    <t>Team building avec le PR Dînée professionnel(achat de boissons,poulet au curry,blanc de poulet…..)</t>
  </si>
  <si>
    <t>Paiement internet</t>
  </si>
  <si>
    <t>internet</t>
  </si>
  <si>
    <t>Récrutement d'enquêteurs(achat de cheese burger,boisson…)</t>
  </si>
  <si>
    <t>Frais sur paiement electricité</t>
  </si>
  <si>
    <t>Agios du mois de 30/11/2024 au 31/12/2024</t>
  </si>
  <si>
    <t>Abonnement carte bleue</t>
  </si>
  <si>
    <t>Investigation Materials</t>
  </si>
  <si>
    <t>Achat ordinateur portable Dell Latitude 5000 5590</t>
  </si>
  <si>
    <t>Agios du 30/11/2024 au 31/12/2024</t>
  </si>
  <si>
    <t xml:space="preserve">Paiement électricité </t>
  </si>
  <si>
    <t>Rent &amp; Utilies</t>
  </si>
  <si>
    <t>Frais d'envois sur paiement électricite</t>
  </si>
  <si>
    <t>Achat de 10 bonbone d'eau pour la fontaine</t>
  </si>
  <si>
    <t>office Materials</t>
  </si>
  <si>
    <t>Main d'œuvre menuisier</t>
  </si>
  <si>
    <t>Sogecash classique</t>
  </si>
  <si>
    <t>frais de virement retiré par la banque</t>
  </si>
  <si>
    <t>frais de virement</t>
  </si>
  <si>
    <t>Achat chattaf douche</t>
  </si>
  <si>
    <t>Main d'œuvre plombier</t>
  </si>
  <si>
    <t>Achat de crédit</t>
  </si>
  <si>
    <t>rent &amp; Utilies</t>
  </si>
  <si>
    <t>Achat de papier RAM</t>
  </si>
  <si>
    <t>Livraison de chaise de bureau</t>
  </si>
  <si>
    <t>Achat des produits de nettoyage bureau</t>
  </si>
  <si>
    <t>Evacuation poubelle du mois de janvier</t>
  </si>
  <si>
    <t>Team building</t>
  </si>
  <si>
    <t>Paiement internet du mois de janvier</t>
  </si>
  <si>
    <t>Lavage des draps et serviette de la chambre cordo</t>
  </si>
  <si>
    <t>Paiement prestation femme de menage</t>
  </si>
  <si>
    <t>Frais sur paiement électricité</t>
  </si>
  <si>
    <t>Agios du 31/12/2024 au 31/01/2025</t>
  </si>
  <si>
    <t>Agios du mois de 30/12/2024 au 31/01/2025</t>
  </si>
  <si>
    <t>Paiement du loyer du premier trimestre (janvier,février et mars) 2025</t>
  </si>
  <si>
    <t>Frais de virement sur le paiement de loyer du premier trimestre(janvier,février et mars)2025</t>
  </si>
  <si>
    <t>SOGECASHNET CLASSIQUE</t>
  </si>
  <si>
    <t>Publication annonce de recrutement</t>
  </si>
  <si>
    <t>Publication</t>
  </si>
  <si>
    <t>Frais d'envois sur la publication de l'annonce de recrutement</t>
  </si>
  <si>
    <t>Paiement du complement de loyer du premier trimestre(janvier,février et mars) 2025</t>
  </si>
  <si>
    <t>Frais de virement sur le paiement du complement de loyer du premier trimestre(janvier,fevrier et mars)</t>
  </si>
  <si>
    <t>Frais de courtier pour recherche d'appartement en location</t>
  </si>
  <si>
    <t>services</t>
  </si>
  <si>
    <t>Flight</t>
  </si>
  <si>
    <t>Frais sur envois achat billet davion</t>
  </si>
  <si>
    <t>Paiement internet du mois de Mars 2025</t>
  </si>
  <si>
    <t>Somme de Spent  in national currency</t>
  </si>
  <si>
    <t xml:space="preserve">Panier repas pour 6 jours du 03 au 08 Mars </t>
  </si>
  <si>
    <t>Investigation materials</t>
  </si>
  <si>
    <t>Achat d'equipement 3 téléphnes portable</t>
  </si>
  <si>
    <t>Achat d'equipement housse ordinateur</t>
  </si>
  <si>
    <t>Achat d'investigation materiel 04 T-shirt</t>
  </si>
  <si>
    <t>Achat d'equipement d'une video projetteur</t>
  </si>
  <si>
    <t>Achat d'equipement 03 coques pour télephone</t>
  </si>
  <si>
    <t>Achat d'equipement 6 cables USB avec tête</t>
  </si>
  <si>
    <t>Achat d'equipement 10 port pistolets</t>
  </si>
  <si>
    <t>Gain sur taux d'échange sur achat en ligne</t>
  </si>
  <si>
    <t>Achat de serrure porte bureau</t>
  </si>
  <si>
    <t>Achat de crédit pour yero</t>
  </si>
  <si>
    <t>Achat de chaise de bureau pour la cordinatrice</t>
  </si>
  <si>
    <t>Hébergement à la residence ratoma le 18/03 au 19/03 pour une nuitée</t>
  </si>
  <si>
    <t>Achat de carburant pour la voiture police</t>
  </si>
  <si>
    <t>Agios du 01/02/2025 au 31/03/2025</t>
  </si>
  <si>
    <t>Agios du 28/02/2025 au 31/03/2025</t>
  </si>
  <si>
    <t>Aboonement carte bleue</t>
  </si>
  <si>
    <t>Frais bancaire supporté par la banque</t>
  </si>
  <si>
    <t xml:space="preserve">Frais de virement </t>
  </si>
  <si>
    <t>Achat de bonbone d'eau pour la fontaine</t>
  </si>
  <si>
    <t>Transfer fees</t>
  </si>
  <si>
    <t xml:space="preserve">Frais sur virement de paiement de loyer du mois d'Avril </t>
  </si>
  <si>
    <t xml:space="preserve">Achat de crédit pour yero </t>
  </si>
  <si>
    <t>SOGECASHNET classique</t>
  </si>
  <si>
    <t xml:space="preserve">Achat de 3 puces pour enquête </t>
  </si>
  <si>
    <t>Frais de courtiers pour deplacement</t>
  </si>
  <si>
    <t>Frais de deplacements du courtier</t>
  </si>
  <si>
    <t>Frais des courtiers pour la recherche appartement du 25 Avril 2025</t>
  </si>
  <si>
    <t xml:space="preserve">Paiement sur redressement d'impots de 2022 à 2024 </t>
  </si>
  <si>
    <t>Frais sur paiement sur redressement d'impots</t>
  </si>
  <si>
    <t>Achat de 10 paquets de papier Ram</t>
  </si>
  <si>
    <t>Achat de 10 paquets mouchoirs</t>
  </si>
  <si>
    <t>Frais de visites villas</t>
  </si>
  <si>
    <t xml:space="preserve">Lavage des draps de lit pour la chambre des invités </t>
  </si>
  <si>
    <t xml:space="preserve">Evacuation poubelle du mois d'avril </t>
  </si>
  <si>
    <t>investigation</t>
  </si>
  <si>
    <t xml:space="preserve">Achat materiel 4 portes clés </t>
  </si>
  <si>
    <t>Achat materiel 03 casquettes</t>
  </si>
  <si>
    <t xml:space="preserve">Achat d'équipement </t>
  </si>
  <si>
    <t>Team building anniversaire (achat de gateau et carton de jus)</t>
  </si>
  <si>
    <t>Transport mensuel janvier 2025,</t>
  </si>
  <si>
    <t>Achat billet d'avion aller retour (Dakar-Conakry-Dakar)</t>
  </si>
  <si>
    <t>Transport mensuel février 2025</t>
  </si>
  <si>
    <t>Achat de crédit p</t>
  </si>
  <si>
    <t>location voiture pour aller chercher  à l'aéroport de Gbessia</t>
  </si>
  <si>
    <t xml:space="preserve">Tarif photo d'identité </t>
  </si>
  <si>
    <t xml:space="preserve">Achat credit </t>
  </si>
  <si>
    <t>panier repas un jour le 19 Mars,</t>
  </si>
  <si>
    <t>Achat de credit le 19 Mars</t>
  </si>
  <si>
    <t xml:space="preserve">Achat de credit le 19 Mars </t>
  </si>
  <si>
    <t>Transport mensuel Mars 2025</t>
  </si>
  <si>
    <t xml:space="preserve">Achat de puce MTN </t>
  </si>
  <si>
    <t xml:space="preserve">Assurance voyage pour l'enquêtrice en voyage </t>
  </si>
  <si>
    <t xml:space="preserve">Paiement loyer du mois d'Avril </t>
  </si>
  <si>
    <t>Achat de credit</t>
  </si>
  <si>
    <t>Panier repas du 26 au 30 Avril 2025</t>
  </si>
  <si>
    <t>Transport mensuel Avril 2025,</t>
  </si>
  <si>
    <t>Travel Subsistence</t>
  </si>
  <si>
    <t>Frais de visite des lieux</t>
  </si>
  <si>
    <t>Achat de savon Madar pour le bureau</t>
  </si>
  <si>
    <t>Achat de produits pharmaceutiques</t>
  </si>
  <si>
    <t>Paiement impôt(RTS) du mois d'avril 2025</t>
  </si>
  <si>
    <t>Frais de virement</t>
  </si>
  <si>
    <t>Achat de bonbone d'eau pour la fontaire</t>
  </si>
  <si>
    <t>Frais de Visite et deplacement courtier</t>
  </si>
  <si>
    <t>Frais de visite villa courtier</t>
  </si>
  <si>
    <t>Frais de visite villa n1</t>
  </si>
  <si>
    <t>Frais de visite villa n2</t>
  </si>
  <si>
    <t>Achat  de raclette pour le bureau</t>
  </si>
  <si>
    <t>SOGECASHNET CLASSIQUE</t>
  </si>
  <si>
    <t>Frais de visite appartement</t>
  </si>
  <si>
    <t xml:space="preserve">Frais journalier de  visites courtier </t>
  </si>
  <si>
    <t xml:space="preserve">Frais de visite villa </t>
  </si>
  <si>
    <t>Frais de visite courtier</t>
  </si>
  <si>
    <t>Frais de visite des courtiers</t>
  </si>
  <si>
    <t>Frais de visite du courtier</t>
  </si>
  <si>
    <t>Frais de visite villa</t>
  </si>
  <si>
    <t>Frais de visiste courtier</t>
  </si>
  <si>
    <t>Frais de deplacement et visite courtiers du 30/05</t>
  </si>
  <si>
    <t>Frais de deplacement et visites courtiers</t>
  </si>
  <si>
    <t>Frais de deplacement et visite du courtier</t>
  </si>
  <si>
    <t xml:space="preserve">Location voiture pour la sortie </t>
  </si>
  <si>
    <t xml:space="preserve">Frais de visite de courtier </t>
  </si>
  <si>
    <t xml:space="preserve">Frais de visisite courtier </t>
  </si>
  <si>
    <t xml:space="preserve">Frais de visite courtier </t>
  </si>
  <si>
    <t xml:space="preserve">Achat de sacs </t>
  </si>
  <si>
    <t xml:space="preserve">Confection des cartes pro </t>
  </si>
  <si>
    <t>Achat de billet d'avion Conakry-Dakar</t>
  </si>
  <si>
    <t>Frais de visite immeuble</t>
  </si>
  <si>
    <t xml:space="preserve">Frais de deplacement et visites </t>
  </si>
  <si>
    <t xml:space="preserve">Hebergement pour 3 nuitées à  du 28 au 31 </t>
  </si>
  <si>
    <t xml:space="preserve">Panier repas du 28 au 31 Mai </t>
  </si>
  <si>
    <t>(vide)</t>
  </si>
  <si>
    <t xml:space="preserve">Achat de ballon et trophée </t>
  </si>
  <si>
    <t xml:space="preserve">Panier repas </t>
  </si>
  <si>
    <t>AGIOS DU 31/03/25 AU 30/04/ 25</t>
  </si>
  <si>
    <t xml:space="preserve">ABON + 470645 6274 </t>
  </si>
  <si>
    <t xml:space="preserve">Achat de detergent </t>
  </si>
  <si>
    <t xml:space="preserve">Paiement du loyer </t>
  </si>
  <si>
    <t xml:space="preserve">FRAIS DE VIREMENT </t>
  </si>
  <si>
    <t>Frais de visite</t>
  </si>
  <si>
    <t xml:space="preserve">Frais de visite </t>
  </si>
  <si>
    <t xml:space="preserve">Hebergement </t>
  </si>
  <si>
    <t xml:space="preserve">Hebergement  </t>
  </si>
  <si>
    <t xml:space="preserve">Transport mensuel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</si>
</sst>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#,##0.00_ ;[Red]\-#,##0.00\ "/>
    <numFmt numFmtId="166" formatCode="_-* #,##0.00\ _€_-;\-* #,##0.00\ _€_-;_-* &quot;-&quot;??\ _€_-;_-@_-"/>
    <numFmt numFmtId="167" formatCode="_-* #,##0\ _€_-;\-* #,##0\ _€_-;_-* &quot;- &quot;_€_-;_-@_-"/>
    <numFmt numFmtId="168" formatCode="#,##0.0000"/>
    <numFmt numFmtId="169" formatCode="0.0"/>
    <numFmt numFmtId="170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0" borderId="3" xfId="2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7" xfId="2" applyFont="1" applyBorder="1"/>
    <xf numFmtId="0" fontId="4" fillId="0" borderId="9" xfId="0" applyFont="1" applyBorder="1"/>
    <xf numFmtId="0" fontId="5" fillId="0" borderId="10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15" xfId="2" applyFont="1" applyBorder="1"/>
    <xf numFmtId="167" fontId="4" fillId="0" borderId="2" xfId="1" applyNumberFormat="1" applyFont="1" applyFill="1" applyBorder="1" applyAlignment="1" applyProtection="1">
      <alignment horizontal="center"/>
    </xf>
    <xf numFmtId="0" fontId="4" fillId="2" borderId="2" xfId="0" applyFont="1" applyFill="1" applyBorder="1"/>
    <xf numFmtId="0" fontId="4" fillId="0" borderId="7" xfId="0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17" xfId="2" applyFont="1" applyBorder="1"/>
    <xf numFmtId="0" fontId="5" fillId="2" borderId="2" xfId="2" applyFont="1" applyFill="1" applyBorder="1"/>
    <xf numFmtId="0" fontId="3" fillId="2" borderId="17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43" fontId="3" fillId="2" borderId="0" xfId="1" applyFont="1" applyFill="1" applyAlignment="1">
      <alignment horizontal="left"/>
    </xf>
    <xf numFmtId="14" fontId="7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168" fontId="7" fillId="3" borderId="18" xfId="0" applyNumberFormat="1" applyFont="1" applyFill="1" applyBorder="1" applyAlignment="1">
      <alignment horizontal="right" vertical="center" wrapText="1"/>
    </xf>
    <xf numFmtId="14" fontId="4" fillId="0" borderId="12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17" xfId="0" applyFont="1" applyBorder="1"/>
    <xf numFmtId="14" fontId="4" fillId="0" borderId="19" xfId="0" applyNumberFormat="1" applyFont="1" applyBorder="1" applyAlignment="1">
      <alignment horizontal="center"/>
    </xf>
    <xf numFmtId="0" fontId="5" fillId="0" borderId="16" xfId="0" applyFont="1" applyBorder="1"/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6" fontId="5" fillId="0" borderId="9" xfId="0" applyNumberFormat="1" applyFont="1" applyBorder="1" applyAlignment="1">
      <alignment horizontal="center" vertical="center"/>
    </xf>
    <xf numFmtId="170" fontId="7" fillId="3" borderId="18" xfId="0" applyNumberFormat="1" applyFont="1" applyFill="1" applyBorder="1" applyAlignment="1">
      <alignment horizontal="right" vertical="center" wrapText="1"/>
    </xf>
    <xf numFmtId="165" fontId="7" fillId="3" borderId="18" xfId="0" applyNumberFormat="1" applyFont="1" applyFill="1" applyBorder="1" applyAlignment="1">
      <alignment horizontal="right" vertical="center" wrapText="1"/>
    </xf>
    <xf numFmtId="170" fontId="4" fillId="0" borderId="12" xfId="3" applyNumberFormat="1" applyFont="1" applyFill="1" applyBorder="1" applyAlignment="1" applyProtection="1">
      <alignment horizontal="right"/>
    </xf>
    <xf numFmtId="0" fontId="4" fillId="0" borderId="4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170" fontId="8" fillId="5" borderId="3" xfId="1" applyNumberFormat="1" applyFont="1" applyFill="1" applyBorder="1" applyAlignment="1" applyProtection="1">
      <alignment horizontal="right"/>
    </xf>
    <xf numFmtId="165" fontId="4" fillId="0" borderId="6" xfId="1" applyNumberFormat="1" applyFont="1" applyBorder="1" applyProtection="1"/>
    <xf numFmtId="0" fontId="5" fillId="0" borderId="9" xfId="2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6" xfId="2" applyFont="1" applyBorder="1"/>
    <xf numFmtId="0" fontId="5" fillId="0" borderId="2" xfId="2" applyFont="1" applyBorder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6" fontId="5" fillId="0" borderId="4" xfId="0" applyNumberFormat="1" applyFont="1" applyBorder="1" applyAlignment="1">
      <alignment horizontal="center" vertical="center"/>
    </xf>
    <xf numFmtId="170" fontId="5" fillId="2" borderId="0" xfId="0" applyNumberFormat="1" applyFont="1" applyFill="1" applyAlignment="1">
      <alignment horizontal="right"/>
    </xf>
    <xf numFmtId="165" fontId="3" fillId="2" borderId="0" xfId="1" applyNumberFormat="1" applyFont="1" applyFill="1" applyAlignment="1">
      <alignment horizontal="left"/>
    </xf>
    <xf numFmtId="164" fontId="5" fillId="0" borderId="10" xfId="2" applyNumberFormat="1" applyFont="1" applyBorder="1" applyAlignment="1">
      <alignment horizontal="left"/>
    </xf>
    <xf numFmtId="164" fontId="5" fillId="0" borderId="15" xfId="2" applyNumberFormat="1" applyFont="1" applyBorder="1" applyAlignment="1">
      <alignment horizontal="left"/>
    </xf>
    <xf numFmtId="0" fontId="4" fillId="0" borderId="21" xfId="0" applyFont="1" applyBorder="1"/>
    <xf numFmtId="14" fontId="4" fillId="0" borderId="14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14" fontId="6" fillId="0" borderId="14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70" fontId="4" fillId="0" borderId="14" xfId="3" applyNumberFormat="1" applyFont="1" applyFill="1" applyBorder="1" applyAlignment="1" applyProtection="1">
      <alignment horizontal="right"/>
    </xf>
    <xf numFmtId="170" fontId="4" fillId="0" borderId="14" xfId="1" applyNumberFormat="1" applyFont="1" applyFill="1" applyBorder="1" applyAlignment="1" applyProtection="1">
      <alignment horizontal="right"/>
    </xf>
    <xf numFmtId="170" fontId="4" fillId="0" borderId="13" xfId="3" applyNumberFormat="1" applyFont="1" applyFill="1" applyBorder="1" applyAlignment="1" applyProtection="1">
      <alignment horizontal="right"/>
    </xf>
    <xf numFmtId="170" fontId="4" fillId="0" borderId="14" xfId="3" applyNumberFormat="1" applyFont="1" applyFill="1" applyBorder="1" applyAlignment="1">
      <alignment horizontal="right"/>
    </xf>
    <xf numFmtId="170" fontId="4" fillId="0" borderId="19" xfId="3" applyNumberFormat="1" applyFont="1" applyFill="1" applyBorder="1" applyAlignment="1">
      <alignment horizontal="right"/>
    </xf>
    <xf numFmtId="170" fontId="4" fillId="4" borderId="13" xfId="1" applyNumberFormat="1" applyFont="1" applyFill="1" applyBorder="1" applyAlignment="1" applyProtection="1">
      <alignment horizontal="right"/>
    </xf>
    <xf numFmtId="170" fontId="4" fillId="4" borderId="14" xfId="1" applyNumberFormat="1" applyFont="1" applyFill="1" applyBorder="1" applyAlignment="1" applyProtection="1">
      <alignment horizontal="right"/>
    </xf>
    <xf numFmtId="170" fontId="4" fillId="5" borderId="14" xfId="1" applyNumberFormat="1" applyFont="1" applyFill="1" applyBorder="1" applyAlignment="1" applyProtection="1">
      <alignment horizontal="right"/>
    </xf>
    <xf numFmtId="170" fontId="4" fillId="5" borderId="14" xfId="0" applyNumberFormat="1" applyFont="1" applyFill="1" applyBorder="1" applyAlignment="1">
      <alignment horizontal="right"/>
    </xf>
    <xf numFmtId="170" fontId="4" fillId="0" borderId="14" xfId="0" applyNumberFormat="1" applyFont="1" applyBorder="1" applyAlignment="1">
      <alignment horizontal="right"/>
    </xf>
    <xf numFmtId="170" fontId="4" fillId="0" borderId="19" xfId="0" applyNumberFormat="1" applyFont="1" applyBorder="1" applyAlignment="1">
      <alignment horizontal="right"/>
    </xf>
    <xf numFmtId="164" fontId="4" fillId="0" borderId="13" xfId="1" applyNumberFormat="1" applyFont="1" applyBorder="1" applyAlignment="1" applyProtection="1">
      <alignment horizontal="right"/>
    </xf>
    <xf numFmtId="164" fontId="4" fillId="0" borderId="14" xfId="1" applyNumberFormat="1" applyFont="1" applyBorder="1" applyAlignment="1" applyProtection="1">
      <alignment horizontal="right"/>
    </xf>
    <xf numFmtId="164" fontId="4" fillId="0" borderId="14" xfId="0" applyNumberFormat="1" applyFont="1" applyBorder="1"/>
    <xf numFmtId="167" fontId="4" fillId="0" borderId="14" xfId="1" applyNumberFormat="1" applyFont="1" applyBorder="1" applyAlignment="1" applyProtection="1">
      <alignment horizontal="center"/>
    </xf>
    <xf numFmtId="164" fontId="4" fillId="0" borderId="22" xfId="0" applyNumberFormat="1" applyFont="1" applyBorder="1"/>
    <xf numFmtId="164" fontId="4" fillId="0" borderId="12" xfId="1" applyNumberFormat="1" applyFont="1" applyBorder="1" applyAlignment="1" applyProtection="1">
      <alignment horizontal="right"/>
    </xf>
    <xf numFmtId="170" fontId="4" fillId="0" borderId="14" xfId="1" applyNumberFormat="1" applyFont="1" applyBorder="1" applyAlignment="1" applyProtection="1">
      <alignment horizontal="center"/>
    </xf>
    <xf numFmtId="167" fontId="4" fillId="0" borderId="23" xfId="1" applyNumberFormat="1" applyFont="1" applyBorder="1" applyAlignment="1" applyProtection="1">
      <alignment horizontal="center"/>
    </xf>
    <xf numFmtId="164" fontId="9" fillId="0" borderId="14" xfId="0" applyNumberFormat="1" applyFont="1" applyBorder="1"/>
    <xf numFmtId="164" fontId="4" fillId="0" borderId="19" xfId="0" applyNumberFormat="1" applyFont="1" applyBorder="1"/>
    <xf numFmtId="165" fontId="5" fillId="0" borderId="9" xfId="1" applyNumberFormat="1" applyFont="1" applyFill="1" applyBorder="1" applyAlignment="1">
      <alignment horizontal="right"/>
    </xf>
    <xf numFmtId="165" fontId="5" fillId="0" borderId="6" xfId="1" applyNumberFormat="1" applyFont="1" applyFill="1" applyBorder="1" applyAlignment="1">
      <alignment horizontal="right"/>
    </xf>
    <xf numFmtId="165" fontId="5" fillId="2" borderId="6" xfId="1" applyNumberFormat="1" applyFont="1" applyFill="1" applyBorder="1" applyAlignment="1">
      <alignment horizontal="right"/>
    </xf>
    <xf numFmtId="165" fontId="4" fillId="0" borderId="6" xfId="1" applyNumberFormat="1" applyFont="1" applyBorder="1" applyAlignment="1" applyProtection="1">
      <alignment horizontal="right"/>
    </xf>
    <xf numFmtId="165" fontId="5" fillId="2" borderId="20" xfId="1" applyNumberFormat="1" applyFont="1" applyFill="1" applyBorder="1" applyAlignment="1">
      <alignment horizontal="right"/>
    </xf>
    <xf numFmtId="165" fontId="5" fillId="0" borderId="6" xfId="1" applyNumberFormat="1" applyFont="1" applyBorder="1" applyAlignment="1">
      <alignment horizontal="right"/>
    </xf>
    <xf numFmtId="1" fontId="5" fillId="0" borderId="9" xfId="1" applyNumberFormat="1" applyFont="1" applyBorder="1" applyAlignment="1">
      <alignment horizontal="right"/>
    </xf>
    <xf numFmtId="1" fontId="5" fillId="0" borderId="6" xfId="1" applyNumberFormat="1" applyFont="1" applyBorder="1" applyAlignment="1">
      <alignment horizontal="right"/>
    </xf>
    <xf numFmtId="169" fontId="5" fillId="0" borderId="6" xfId="1" applyNumberFormat="1" applyFont="1" applyBorder="1" applyAlignment="1">
      <alignment horizontal="right"/>
    </xf>
    <xf numFmtId="1" fontId="5" fillId="0" borderId="20" xfId="1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center"/>
    </xf>
    <xf numFmtId="14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3" fontId="7" fillId="3" borderId="8" xfId="0" applyNumberFormat="1" applyFont="1" applyFill="1" applyBorder="1" applyAlignment="1">
      <alignment vertical="center" wrapText="1"/>
    </xf>
    <xf numFmtId="4" fontId="7" fillId="3" borderId="8" xfId="0" applyNumberFormat="1" applyFont="1" applyFill="1" applyBorder="1" applyAlignment="1">
      <alignment horizontal="right" vertical="center" wrapText="1"/>
    </xf>
    <xf numFmtId="168" fontId="7" fillId="3" borderId="8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4" fillId="0" borderId="11" xfId="1" applyNumberFormat="1" applyFont="1" applyBorder="1" applyAlignment="1" applyProtection="1">
      <alignment horizontal="right"/>
    </xf>
    <xf numFmtId="0" fontId="4" fillId="0" borderId="14" xfId="0" applyFont="1" applyBorder="1" applyAlignment="1">
      <alignment horizontal="left"/>
    </xf>
    <xf numFmtId="164" fontId="4" fillId="0" borderId="3" xfId="1" applyNumberFormat="1" applyFont="1" applyBorder="1" applyAlignment="1" applyProtection="1">
      <alignment horizontal="right"/>
    </xf>
    <xf numFmtId="1" fontId="5" fillId="0" borderId="2" xfId="1" applyNumberFormat="1" applyFont="1" applyBorder="1" applyAlignment="1">
      <alignment horizontal="right"/>
    </xf>
    <xf numFmtId="0" fontId="5" fillId="0" borderId="14" xfId="2" applyFont="1" applyBorder="1"/>
    <xf numFmtId="0" fontId="3" fillId="2" borderId="2" xfId="0" applyFont="1" applyFill="1" applyBorder="1" applyAlignment="1">
      <alignment horizontal="left"/>
    </xf>
    <xf numFmtId="169" fontId="5" fillId="0" borderId="2" xfId="1" applyNumberFormat="1" applyFont="1" applyBorder="1" applyAlignment="1">
      <alignment horizontal="right"/>
    </xf>
    <xf numFmtId="167" fontId="4" fillId="0" borderId="3" xfId="1" applyNumberFormat="1" applyFont="1" applyBorder="1" applyAlignment="1" applyProtection="1">
      <alignment horizontal="center"/>
    </xf>
    <xf numFmtId="170" fontId="4" fillId="0" borderId="3" xfId="1" applyNumberFormat="1" applyFont="1" applyBorder="1" applyAlignment="1" applyProtection="1">
      <alignment horizontal="center"/>
    </xf>
    <xf numFmtId="164" fontId="4" fillId="0" borderId="3" xfId="0" applyNumberFormat="1" applyFont="1" applyBorder="1"/>
    <xf numFmtId="0" fontId="5" fillId="2" borderId="2" xfId="0" applyFont="1" applyFill="1" applyBorder="1"/>
    <xf numFmtId="0" fontId="5" fillId="0" borderId="2" xfId="0" applyFont="1" applyBorder="1"/>
    <xf numFmtId="0" fontId="5" fillId="0" borderId="14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164" fontId="9" fillId="0" borderId="3" xfId="0" applyNumberFormat="1" applyFont="1" applyBorder="1"/>
    <xf numFmtId="167" fontId="4" fillId="0" borderId="3" xfId="0" applyNumberFormat="1" applyFont="1" applyBorder="1"/>
    <xf numFmtId="14" fontId="4" fillId="0" borderId="14" xfId="0" applyNumberFormat="1" applyFont="1" applyBorder="1" applyAlignment="1">
      <alignment horizontal="center" vertical="top"/>
    </xf>
    <xf numFmtId="14" fontId="4" fillId="0" borderId="19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7" fontId="4" fillId="0" borderId="5" xfId="0" applyNumberFormat="1" applyFont="1" applyBorder="1"/>
    <xf numFmtId="1" fontId="5" fillId="0" borderId="4" xfId="1" applyNumberFormat="1" applyFont="1" applyBorder="1" applyAlignment="1">
      <alignment horizontal="right"/>
    </xf>
    <xf numFmtId="0" fontId="0" fillId="0" borderId="8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6" xfId="0" applyBorder="1" applyAlignment="1">
      <alignment horizontal="left"/>
    </xf>
    <xf numFmtId="41" fontId="0" fillId="0" borderId="6" xfId="0" applyNumberFormat="1" applyBorder="1"/>
    <xf numFmtId="41" fontId="0" fillId="0" borderId="7" xfId="0" applyNumberFormat="1" applyBorder="1"/>
    <xf numFmtId="0" fontId="0" fillId="0" borderId="2" xfId="0" applyBorder="1" applyAlignment="1">
      <alignment horizontal="left"/>
    </xf>
    <xf numFmtId="41" fontId="0" fillId="0" borderId="2" xfId="0" applyNumberFormat="1" applyBorder="1"/>
    <xf numFmtId="41" fontId="0" fillId="0" borderId="3" xfId="0" applyNumberFormat="1" applyBorder="1"/>
    <xf numFmtId="0" fontId="0" fillId="0" borderId="21" xfId="0" applyBorder="1" applyAlignment="1">
      <alignment horizontal="left"/>
    </xf>
    <xf numFmtId="41" fontId="0" fillId="0" borderId="21" xfId="0" applyNumberFormat="1" applyBorder="1"/>
    <xf numFmtId="41" fontId="0" fillId="0" borderId="4" xfId="0" applyNumberFormat="1" applyBorder="1"/>
    <xf numFmtId="41" fontId="0" fillId="0" borderId="26" xfId="0" applyNumberFormat="1" applyBorder="1"/>
    <xf numFmtId="41" fontId="0" fillId="0" borderId="1" xfId="0" applyNumberFormat="1" applyBorder="1"/>
    <xf numFmtId="41" fontId="0" fillId="0" borderId="27" xfId="0" applyNumberFormat="1" applyBorder="1"/>
    <xf numFmtId="0" fontId="0" fillId="0" borderId="20" xfId="0" pivotButton="1" applyBorder="1"/>
    <xf numFmtId="0" fontId="0" fillId="0" borderId="8" xfId="0" pivotButton="1" applyBorder="1"/>
  </cellXfs>
  <cellStyles count="4">
    <cellStyle name="Milliers" xfId="1" builtinId="3"/>
    <cellStyle name="Milliers [0]" xfId="3" builtinId="6"/>
    <cellStyle name="Normal" xfId="0" builtinId="0"/>
    <cellStyle name="Normal_Total expenses by date 2" xfId="2" xr:uid="{7CC08933-6C61-43E4-B461-65774CB5BDD2}"/>
  </cellStyles>
  <dxfs count="49">
    <dxf>
      <numFmt numFmtId="33" formatCode="_-* #,##0_-;\-* #,##0_-;_-* &quot;-&quot;_-;_-@_-"/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nvest/Desktop/Compta%20Guin&#233;e%202025/Rapports%20financiers%202025/05%20Rapport%20financier%20Mai%20EAGLE%20Guin&#233;e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e Thérèse kolié" refreshedDate="45815.008827893522" createdVersion="8" refreshedVersion="8" minRefreshableVersion="3" recordCount="140" xr:uid="{1A60D4AD-0323-4162-BD3E-D55E6DA6B6DA}">
  <cacheSource type="worksheet">
    <worksheetSource ref="A1:M141" sheet="Data" r:id="rId2"/>
  </cacheSource>
  <cacheFields count="13">
    <cacheField name="Date" numFmtId="14">
      <sharedItems containsSemiMixedTypes="0" containsNonDate="0" containsDate="1" containsString="0" minDate="2025-05-01T00:00:00" maxDate="2025-06-01T00:00:00"/>
    </cacheField>
    <cacheField name="Details" numFmtId="0">
      <sharedItems/>
    </cacheField>
    <cacheField name="Type of expenses" numFmtId="0">
      <sharedItems containsBlank="1" count="12">
        <s v="Personnel"/>
        <s v="Transport"/>
        <m/>
        <s v="Travel Subsistence"/>
        <s v="Bank fees"/>
        <s v="Services"/>
        <s v="Rent &amp; Utilities"/>
        <s v="Transfer fees"/>
        <s v="Telephone"/>
        <s v="Office Materials"/>
        <s v="Investigation materials"/>
        <s v="Flight"/>
      </sharedItems>
    </cacheField>
    <cacheField name="Department " numFmtId="0">
      <sharedItems containsBlank="1" count="6">
        <s v="Team building"/>
        <s v="Management"/>
        <m/>
        <s v="Office"/>
        <s v="Legal"/>
        <s v="Investigation"/>
      </sharedItems>
    </cacheField>
    <cacheField name="Spent  in national currency" numFmtId="0">
      <sharedItems containsSemiMixedTypes="0" containsString="0" containsNumber="1" minValue="15000" maxValue="13680000"/>
    </cacheField>
    <cacheField name="Spent in $" numFmtId="0">
      <sharedItems containsSemiMixedTypes="0" containsString="0" containsNumber="1" minValue="1.7418801213017447" maxValue="1588.5946706271911"/>
    </cacheField>
    <cacheField name="Exchange Rate $" numFmtId="166">
      <sharedItems containsSemiMixedTypes="0" containsString="0" containsNumber="1" minValue="8611.3847999999998" maxValue="8611.3847999999998"/>
    </cacheField>
    <cacheField name="Name" numFmtId="0">
      <sharedItems count="11">
        <s v="Yero"/>
        <s v="Marie thé"/>
        <s v="Souaibou"/>
        <s v="SGG1"/>
        <s v="SGG2"/>
        <s v="SGG3"/>
        <s v="Amadou Macky"/>
        <s v="Faya Condé"/>
        <s v="IG7"/>
        <s v="IG8"/>
        <s v="Aminata SIDIBE"/>
      </sharedItems>
    </cacheField>
    <cacheField name="Receipt" numFmtId="0">
      <sharedItems/>
    </cacheField>
    <cacheField name="Project" numFmtId="164">
      <sharedItems/>
    </cacheField>
    <cacheField name="Donor" numFmtId="164">
      <sharedItems/>
    </cacheField>
    <cacheField name="Country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d v="2025-05-01T00:00:00"/>
    <s v="Team building(Achat de gazoil pour la voiture de location pour la sortie de la fête du 1er Mai)"/>
    <x v="0"/>
    <x v="0"/>
    <n v="300000"/>
    <n v="34.837602426034891"/>
    <n v="8611.3847999999998"/>
    <x v="0"/>
    <s v="CA-25-05-02"/>
    <s v="Eagle Guinée"/>
    <s v="WILDCAT 2025"/>
    <s v="Guinée"/>
    <m/>
  </r>
  <r>
    <d v="2025-05-01T00:00:00"/>
    <s v="Team building 1er Mai dejeuner avec l'equipe(achat de poulet fermier,posson braisé,supplement ,boisson)"/>
    <x v="0"/>
    <x v="0"/>
    <n v="1525000"/>
    <n v="177.09114566567737"/>
    <n v="8611.3847999999998"/>
    <x v="0"/>
    <s v="CA-25-05-03"/>
    <s v="Eagle Guinée"/>
    <s v="WILDCAT 2025"/>
    <s v="Guinée"/>
    <m/>
  </r>
  <r>
    <d v="2025-05-01T00:00:00"/>
    <s v="Team building (Paiement ticket d'entrée pour le site de Maf Village)"/>
    <x v="0"/>
    <x v="0"/>
    <n v="875000"/>
    <n v="101.60967374260177"/>
    <n v="8611.3847999999998"/>
    <x v="0"/>
    <s v="CA-25-05-04"/>
    <s v="Eagle Guinée"/>
    <s v="WILDCAT 2025"/>
    <s v="Guinée"/>
    <m/>
  </r>
  <r>
    <d v="2025-05-01T00:00:00"/>
    <s v="Location voiture pour la sortie du personnel "/>
    <x v="1"/>
    <x v="1"/>
    <n v="900000"/>
    <n v="104.51280727810467"/>
    <n v="8611.3847999999998"/>
    <x v="0"/>
    <s v="CA-25-05-05"/>
    <s v="Eagle Guinée"/>
    <s v="WILDCAT 2025"/>
    <s v="Guinée"/>
    <m/>
  </r>
  <r>
    <d v="2025-05-01T00:00:00"/>
    <s v="Achat de ballon et trophée pour l'activité du 1er Mai"/>
    <x v="0"/>
    <x v="0"/>
    <n v="785000"/>
    <n v="91.158393014791301"/>
    <n v="8611.3847999999998"/>
    <x v="0"/>
    <s v="CA-25-05-06"/>
    <s v="Eagle Guinée"/>
    <s v="WILDCAT 2025"/>
    <s v="Guinée"/>
    <m/>
  </r>
  <r>
    <d v="2025-05-01T00:00:00"/>
    <s v="Team building 1er Mai cadeaux pour le personnel(Achat de sacs de riz,de bidon fhuile,des cartons de sucre)"/>
    <x v="0"/>
    <x v="0"/>
    <n v="1615000"/>
    <n v="187.54242639348783"/>
    <n v="8611.3847999999998"/>
    <x v="0"/>
    <s v="CA-25-05-07"/>
    <s v="Eagle Guinée"/>
    <s v="WILDCAT 2025"/>
    <s v="Guinée"/>
    <m/>
  </r>
  <r>
    <d v="2025-05-01T00:00:00"/>
    <s v="Paiement internet"/>
    <x v="2"/>
    <x v="2"/>
    <n v="990000"/>
    <n v="114.96408800591514"/>
    <n v="8611.3847999999998"/>
    <x v="1"/>
    <s v="CA-25-05-08"/>
    <s v="Eagle Guinée"/>
    <s v="WILDCAT 2025"/>
    <s v="Guinée"/>
    <m/>
  </r>
  <r>
    <d v="2025-05-01T00:00:00"/>
    <s v="Panier repas du 02 au 06 Mai 2025,Souaibou"/>
    <x v="3"/>
    <x v="1"/>
    <n v="710000"/>
    <n v="82.448992408282578"/>
    <n v="8611.3847999999998"/>
    <x v="2"/>
    <s v="CA-25-05-09"/>
    <s v="Eagle Guinée"/>
    <s v="WILDCAT 2025"/>
    <s v="Guinée"/>
    <m/>
  </r>
  <r>
    <d v="2025-05-02T00:00:00"/>
    <s v="AGIOS DU 31/03/25 AU 30/04/ 25ECOACTIVIST FOR GOUVERNA NCE AND LAW"/>
    <x v="4"/>
    <x v="3"/>
    <n v="254035.85159999999"/>
    <n v="29.5"/>
    <n v="8611.3847999999998"/>
    <x v="3"/>
    <s v="BQ-SSG1-25-05-01"/>
    <s v="Eagle Guinée"/>
    <s v="WILDCAT 2025"/>
    <s v="Guinée"/>
    <m/>
  </r>
  <r>
    <d v="2025-05-02T00:00:00"/>
    <s v="AGIOS DU 31/03/25 AU 30/04/ 25ECOACTIVIST FOR GOUVERNA NCE AND LAW"/>
    <x v="4"/>
    <x v="3"/>
    <n v="59000"/>
    <n v="6.8513951437868625"/>
    <n v="8611.3847999999998"/>
    <x v="4"/>
    <s v="BQ-SGG2-25-05-01"/>
    <s v="Eagle Guinée"/>
    <s v="WILDCAT 2025"/>
    <s v="Guinée"/>
    <m/>
  </r>
  <r>
    <d v="2025-05-02T00:00:00"/>
    <s v="ABON + 470645 6274 ECOACTIVIST FOR GOUVERNANC E AND LAW"/>
    <x v="4"/>
    <x v="3"/>
    <n v="118000"/>
    <n v="13.702790287573725"/>
    <n v="8611.3847999999998"/>
    <x v="4"/>
    <s v="BQ-SGG2-25-05-02"/>
    <s v="Eagle Guinée"/>
    <s v="WILDCAT 2025"/>
    <s v="Guinée"/>
    <m/>
  </r>
  <r>
    <d v="2025-05-02T00:00:00"/>
    <s v="AGIOS DU 31/03/25 AU 30/04/ 25ECOACTIVIST FOR GOUVERNA NCE AND LAW"/>
    <x v="4"/>
    <x v="3"/>
    <n v="59000"/>
    <n v="6.8513951437868625"/>
    <n v="8611.3847999999998"/>
    <x v="5"/>
    <s v="BQPM-25-05-01"/>
    <s v="Eagle Guinée"/>
    <s v="WILDCAT 2025"/>
    <s v="Guinée"/>
    <m/>
  </r>
  <r>
    <d v="2025-05-02T00:00:00"/>
    <s v="Frais de visite de courtier de la villa à Ratoma centre"/>
    <x v="5"/>
    <x v="3"/>
    <n v="75000"/>
    <n v="8.7094006065087228"/>
    <n v="8611.3847999999998"/>
    <x v="0"/>
    <s v="CA-25-05-10"/>
    <s v="Eagle Guinée"/>
    <s v="WILDCAT 2025"/>
    <s v="Guinée"/>
    <m/>
  </r>
  <r>
    <d v="2025-05-02T00:00:00"/>
    <s v="Frais de visite de courtier de la villa à Ratoma Bonfi"/>
    <x v="5"/>
    <x v="3"/>
    <n v="70000"/>
    <n v="8.1287738994081415"/>
    <n v="8611.3847999999998"/>
    <x v="0"/>
    <s v="CA-25-05-11"/>
    <s v="Eagle Guinée"/>
    <s v="WILDCAT 2025"/>
    <s v="Guinée"/>
    <m/>
  </r>
  <r>
    <d v="2025-05-02T00:00:00"/>
    <s v="Frais de visite des lieux"/>
    <x v="5"/>
    <x v="3"/>
    <n v="60000"/>
    <n v="6.967520485206979"/>
    <n v="8611.3847999999998"/>
    <x v="0"/>
    <s v="CA-25-05-12"/>
    <s v="Eagle Guinée"/>
    <s v="WILDCAT 2025"/>
    <s v="Guinée"/>
    <m/>
  </r>
  <r>
    <d v="2025-05-05T00:00:00"/>
    <s v="Paiement electricité"/>
    <x v="6"/>
    <x v="3"/>
    <n v="1500000"/>
    <n v="174.18801213017446"/>
    <n v="8611.3847999999998"/>
    <x v="1"/>
    <s v="CA-25-05-13"/>
    <s v="Eagle Guinée"/>
    <s v="WILDCAT 2025"/>
    <s v="Guinée"/>
    <m/>
  </r>
  <r>
    <d v="2025-05-05T00:00:00"/>
    <s v="Frais sur paiement electricité"/>
    <x v="7"/>
    <x v="3"/>
    <n v="22500"/>
    <n v="2.6128201819526171"/>
    <n v="8611.3847999999998"/>
    <x v="1"/>
    <s v="CA-25-05-14"/>
    <s v="Eagle Guinée"/>
    <s v="WILDCAT 2025"/>
    <s v="Guinée"/>
    <m/>
  </r>
  <r>
    <d v="2025-05-05T00:00:00"/>
    <s v="Achat de credit et forfait internet de la semaine du 05 au 09 Mai,Yero"/>
    <x v="8"/>
    <x v="1"/>
    <n v="50000"/>
    <n v="5.8062670710058155"/>
    <n v="8611.3847999999998"/>
    <x v="0"/>
    <s v="CA-25-05-15"/>
    <s v="Eagle Guinée"/>
    <s v="WILDCAT 2025"/>
    <s v="Guinée"/>
    <m/>
  </r>
  <r>
    <d v="2025-05-05T00:00:00"/>
    <s v="Achat de credit et forfait internet de la semaine du 05 au 09 Mai,Souaibou"/>
    <x v="8"/>
    <x v="3"/>
    <n v="50000"/>
    <n v="5.8062670710058155"/>
    <n v="8611.3847999999998"/>
    <x v="2"/>
    <s v="CA-25-05-15"/>
    <s v="Eagle Guinée"/>
    <s v="WILDCAT 2025"/>
    <s v="Guinée"/>
    <m/>
  </r>
  <r>
    <d v="2025-05-05T00:00:00"/>
    <s v="Achat de credit et forfait internet de la semaine du 05 au 09 Mai,Marie thé"/>
    <x v="8"/>
    <x v="3"/>
    <n v="50000"/>
    <n v="5.8062670710058155"/>
    <n v="8611.3847999999998"/>
    <x v="1"/>
    <s v="CA-25-05-15"/>
    <s v="Eagle Guinée"/>
    <s v="WILDCAT 2025"/>
    <s v="Guinée"/>
    <m/>
  </r>
  <r>
    <d v="2025-05-05T00:00:00"/>
    <s v="Achat de credit et forfait internet de la semaine du 05 au 09 Mai,Amadou Macky"/>
    <x v="8"/>
    <x v="4"/>
    <n v="50000"/>
    <n v="5.8062670710058155"/>
    <n v="8611.3847999999998"/>
    <x v="6"/>
    <s v="CA-25-05-15"/>
    <s v="Eagle Guinée"/>
    <s v="WILDCAT 2025"/>
    <s v="Guinée"/>
    <m/>
  </r>
  <r>
    <d v="2025-05-05T00:00:00"/>
    <s v="Achat de credit et forfait internet de la semaine du 05 au 09 Mail,Faya CONDE"/>
    <x v="8"/>
    <x v="4"/>
    <n v="50000"/>
    <n v="5.8062670710058155"/>
    <n v="8611.3847999999998"/>
    <x v="7"/>
    <s v="CA-25-05-15"/>
    <s v="Eagle Guinée"/>
    <s v="WILDCAT 2025"/>
    <s v="Guinée"/>
    <m/>
  </r>
  <r>
    <d v="2025-05-05T00:00:00"/>
    <s v="Achat de credit et forfait internet de la semaine du 05 au 09 Mai, IG7"/>
    <x v="8"/>
    <x v="5"/>
    <n v="50000"/>
    <n v="5.8062670710058155"/>
    <n v="8611.3847999999998"/>
    <x v="8"/>
    <s v="CA-25-05-15"/>
    <s v="Eagle Guinée"/>
    <s v="WILDCAT 2025"/>
    <s v="Guinée"/>
    <m/>
  </r>
  <r>
    <d v="2025-05-05T00:00:00"/>
    <s v="Achat de credit et forfait internet de la semaine du 05 au 09 Mai, IG8"/>
    <x v="8"/>
    <x v="5"/>
    <n v="50000"/>
    <n v="5.8062670710058155"/>
    <n v="8611.3847999999998"/>
    <x v="9"/>
    <s v="CA-25-05-15"/>
    <s v="Eagle Guinée"/>
    <s v="WILDCAT 2025"/>
    <s v="Guinée"/>
    <m/>
  </r>
  <r>
    <d v="2025-05-05T00:00:00"/>
    <s v="Achat de detergent pour le bureau"/>
    <x v="9"/>
    <x v="3"/>
    <n v="29500"/>
    <n v="3.4256975718934313"/>
    <n v="8611.3847999999998"/>
    <x v="6"/>
    <s v="CA-25-05-16"/>
    <s v="Eagle Guinée"/>
    <s v="WILDCAT 2025"/>
    <s v="Guinée"/>
    <m/>
  </r>
  <r>
    <d v="2025-05-05T00:00:00"/>
    <s v="Achat de savon Madar pour le bureau"/>
    <x v="9"/>
    <x v="3"/>
    <n v="190000"/>
    <n v="22.063814869822099"/>
    <n v="8611.3847999999998"/>
    <x v="6"/>
    <s v="CA-25-05-17"/>
    <s v="Eagle Guinée"/>
    <s v="WILDCAT 2025"/>
    <s v="Guinée"/>
    <m/>
  </r>
  <r>
    <d v="2025-05-05T00:00:00"/>
    <s v="Frais de visite courtier villa Ratoma"/>
    <x v="5"/>
    <x v="3"/>
    <n v="80000"/>
    <n v="9.2900273136093041"/>
    <n v="8611.3847999999998"/>
    <x v="0"/>
    <s v="CA-25-05-18"/>
    <s v="Eagle Guinée"/>
    <s v="WILDCAT 2025"/>
    <s v="Guinée"/>
    <m/>
  </r>
  <r>
    <d v="2025-05-05T00:00:00"/>
    <s v="Frais de visisite courtier villa Aéroport"/>
    <x v="5"/>
    <x v="3"/>
    <n v="70000"/>
    <n v="8.1287738994081415"/>
    <n v="8611.3847999999998"/>
    <x v="0"/>
    <s v="CA-25-05-19"/>
    <s v="Eagle Guinée"/>
    <s v="WILDCAT 2025"/>
    <s v="Guinée"/>
    <m/>
  </r>
  <r>
    <d v="2025-05-06T00:00:00"/>
    <s v="Achat de produits pharmaceutiques"/>
    <x v="9"/>
    <x v="3"/>
    <n v="175000"/>
    <n v="20.321934748520356"/>
    <n v="8611.3847999999998"/>
    <x v="0"/>
    <s v="CA-25-05-20"/>
    <s v="Eagle Guinée"/>
    <s v="WILDCAT 2025"/>
    <s v="Guinée"/>
    <m/>
  </r>
  <r>
    <d v="2025-05-06T00:00:00"/>
    <s v="Achat de sacs pour enquête,IG7"/>
    <x v="10"/>
    <x v="5"/>
    <n v="140000"/>
    <n v="16.257547798816283"/>
    <n v="8611.3847999999998"/>
    <x v="8"/>
    <s v="CA-25-05-21"/>
    <s v="Eagle Guinée"/>
    <s v="WILDCAT 2025"/>
    <s v="Guinée"/>
    <m/>
  </r>
  <r>
    <d v="2025-05-06T00:00:00"/>
    <s v="Achat de sacs pour enquête,IG8"/>
    <x v="10"/>
    <x v="5"/>
    <n v="140000"/>
    <n v="16.257547798816283"/>
    <n v="8611.3847999999998"/>
    <x v="9"/>
    <s v="CA-25-05-22"/>
    <s v="Eagle Guinée"/>
    <s v="WILDCAT 2025"/>
    <s v="Guinée"/>
    <m/>
  </r>
  <r>
    <d v="2025-05-06T00:00:00"/>
    <s v="Confection des cartes pro pour les enquêtes"/>
    <x v="10"/>
    <x v="5"/>
    <n v="140000"/>
    <n v="16.257547798816283"/>
    <n v="8611.3847999999998"/>
    <x v="0"/>
    <s v="CA-25-05-23"/>
    <s v="Eagle Guinée"/>
    <s v="WILDCAT 2025"/>
    <s v="Guinée"/>
    <m/>
  </r>
  <r>
    <d v="2025-05-06T00:00:00"/>
    <s v="Paiement du loyer du mois de Mai 2025"/>
    <x v="6"/>
    <x v="3"/>
    <n v="7000000"/>
    <n v="812.87738994081417"/>
    <n v="8611.3847999999998"/>
    <x v="4"/>
    <s v="BQ-SGG2-25-05-04"/>
    <s v="Eagle Guinée"/>
    <s v="WILDCAT 2025"/>
    <m/>
    <m/>
  </r>
  <r>
    <d v="2025-05-06T00:00:00"/>
    <s v="FRAIS DE VIREMENT de paiement loyer du mois de Mai 2025"/>
    <x v="4"/>
    <x v="3"/>
    <n v="17700"/>
    <n v="2.0554185431360588"/>
    <n v="8611.3847999999998"/>
    <x v="4"/>
    <s v="BQ-SGG2-25-05-05"/>
    <s v="Eagle Guinée"/>
    <s v="WILDCAT 2025"/>
    <m/>
    <m/>
  </r>
  <r>
    <d v="2025-05-07T00:00:00"/>
    <s v="Paiement impôt(RTS) du mois d'avril 2025"/>
    <x v="0"/>
    <x v="3"/>
    <n v="227200"/>
    <n v="26.383677570650427"/>
    <n v="8611.3847999999998"/>
    <x v="4"/>
    <s v="BQ-SGG2-25-05-06"/>
    <s v="Eagle Guinée"/>
    <s v="WILDCAT 2025"/>
    <m/>
    <m/>
  </r>
  <r>
    <d v="2025-05-07T00:00:00"/>
    <s v="Frais de virement"/>
    <x v="4"/>
    <x v="3"/>
    <n v="177000"/>
    <n v="20.554185431360587"/>
    <n v="8611.3847999999998"/>
    <x v="4"/>
    <s v="BQ-SGG2-25-05-07"/>
    <s v="Eagle Guinée"/>
    <s v="WILDCAT 2025"/>
    <m/>
    <m/>
  </r>
  <r>
    <d v="2025-05-07T00:00:00"/>
    <s v="Achat de bonbone d'eau pour la fontaire"/>
    <x v="9"/>
    <x v="3"/>
    <n v="300000"/>
    <n v="34.837602426034891"/>
    <n v="8611.3847999999998"/>
    <x v="7"/>
    <s v="CA-25-05-24"/>
    <s v="Eagle Guinée"/>
    <s v="WILDCAT 2025"/>
    <s v="Guinée"/>
    <m/>
  </r>
  <r>
    <d v="2025-05-07T00:00:00"/>
    <s v="Frais de Visite et deplacement courtier"/>
    <x v="5"/>
    <x v="3"/>
    <n v="80000"/>
    <n v="9.2900273136093041"/>
    <n v="8611.3847999999998"/>
    <x v="0"/>
    <s v="CA-25-05-25"/>
    <s v="Eagle Guinée"/>
    <s v="WILDCAT 2025"/>
    <s v="Guinée"/>
    <m/>
  </r>
  <r>
    <d v="2025-05-07T00:00:00"/>
    <s v="Frais de Visite et deplacement courtier"/>
    <x v="5"/>
    <x v="3"/>
    <n v="60000"/>
    <n v="6.967520485206979"/>
    <n v="8611.3847999999998"/>
    <x v="0"/>
    <s v="CA-25-05-26"/>
    <s v="Eagle Guinée"/>
    <s v="WILDCAT 2025"/>
    <s v="Guinée"/>
    <m/>
  </r>
  <r>
    <d v="2025-05-07T00:00:00"/>
    <s v="Achat de credit pour Yero"/>
    <x v="8"/>
    <x v="1"/>
    <n v="50000"/>
    <n v="5.8062670710058155"/>
    <n v="8611.3847999999998"/>
    <x v="0"/>
    <s v="CA-25-05-27"/>
    <s v="Eagle Guinée"/>
    <s v="WILDCAT 2025"/>
    <s v="Guinée"/>
    <m/>
  </r>
  <r>
    <d v="2025-05-07T00:00:00"/>
    <s v="Panier repas du 07 au 10 Mai 2025,Souaibou"/>
    <x v="3"/>
    <x v="1"/>
    <n v="568000"/>
    <n v="65.959193926626071"/>
    <n v="8611.3847999999998"/>
    <x v="2"/>
    <s v="CA-25-05-28"/>
    <s v="Eagle Guinée"/>
    <s v="WILDCAT 2025"/>
    <s v="Guinée"/>
    <m/>
  </r>
  <r>
    <d v="2025-05-08T00:00:00"/>
    <s v="Frais de visite villa courtier"/>
    <x v="5"/>
    <x v="3"/>
    <n v="90000"/>
    <n v="10.451280727810468"/>
    <n v="8611.3847999999998"/>
    <x v="0"/>
    <s v="CA-25-05-29"/>
    <s v="Eagle Guinée"/>
    <s v="WILDCAT 2025"/>
    <s v="Guinée"/>
    <m/>
  </r>
  <r>
    <d v="2025-05-08T00:00:00"/>
    <s v="Frais de visite villa courtier"/>
    <x v="5"/>
    <x v="3"/>
    <n v="80000"/>
    <n v="9.2900273136093041"/>
    <n v="8611.3847999999998"/>
    <x v="0"/>
    <s v="CA-25-05-30"/>
    <s v="Eagle Guinée"/>
    <s v="WILDCAT 2025"/>
    <s v="Guinée"/>
    <m/>
  </r>
  <r>
    <d v="2025-05-08T00:00:00"/>
    <s v="Frais de visite villa courtier"/>
    <x v="5"/>
    <x v="3"/>
    <n v="70000"/>
    <n v="8.1287738994081415"/>
    <n v="8611.3847999999998"/>
    <x v="0"/>
    <s v="CA-25-05-31"/>
    <s v="Eagle Guinée"/>
    <s v="WILDCAT 2025"/>
    <s v="Guinée"/>
    <m/>
  </r>
  <r>
    <d v="2025-05-08T00:00:00"/>
    <s v="Paiement electricité"/>
    <x v="6"/>
    <x v="3"/>
    <n v="1500000"/>
    <n v="174.18801213017446"/>
    <n v="8611.3847999999998"/>
    <x v="1"/>
    <s v="CA-25-05-32"/>
    <s v="Eagle Guinée"/>
    <s v="WILDCAT 2025"/>
    <s v="Guinée"/>
    <m/>
  </r>
  <r>
    <d v="2025-05-08T00:00:00"/>
    <s v="Frais sur paiement electricité"/>
    <x v="7"/>
    <x v="3"/>
    <n v="22500"/>
    <n v="2.6128201819526171"/>
    <n v="8611.3847999999998"/>
    <x v="1"/>
    <s v="CA-25-05-33"/>
    <s v="Eagle Guinée"/>
    <s v="WILDCAT 2025"/>
    <s v="Guinée"/>
    <m/>
  </r>
  <r>
    <d v="2025-05-08T00:00:00"/>
    <s v="Achat de credit pour Souaibou"/>
    <x v="8"/>
    <x v="3"/>
    <n v="50000"/>
    <n v="5.8062670710058155"/>
    <n v="8611.3847999999998"/>
    <x v="2"/>
    <s v="CA-25-05-34"/>
    <s v="Eagle Guinée"/>
    <s v="WILDCAT 2025"/>
    <s v="Guinée"/>
    <m/>
  </r>
  <r>
    <d v="2025-05-08T00:00:00"/>
    <s v="Achat de crédit pour Yero"/>
    <x v="8"/>
    <x v="1"/>
    <n v="50000"/>
    <n v="5.8062670710058155"/>
    <n v="8611.3847999999998"/>
    <x v="0"/>
    <s v="CA-25-05-35"/>
    <s v="Eagle Guinée"/>
    <s v="WILDCAT 2025"/>
    <s v="Guinée"/>
    <m/>
  </r>
  <r>
    <d v="2025-05-08T00:00:00"/>
    <s v="Achat de billet d'avion Conakry-Dakar,Souaibou"/>
    <x v="11"/>
    <x v="3"/>
    <n v="2435000"/>
    <n v="282.76520635798323"/>
    <n v="8611.3847999999998"/>
    <x v="2"/>
    <s v="CA-25-05-36"/>
    <s v="Eagle Guinée"/>
    <s v="WILDCAT 2025"/>
    <s v="Guinée"/>
    <m/>
  </r>
  <r>
    <d v="2025-05-09T00:00:00"/>
    <s v="Frais de visite villa n1"/>
    <x v="5"/>
    <x v="3"/>
    <n v="80000"/>
    <n v="9.2900273136093041"/>
    <n v="8611.3847999999998"/>
    <x v="0"/>
    <s v="CA-25-05-37"/>
    <s v="Eagle Guinée"/>
    <s v="WILDCAT 2025"/>
    <s v="Guinée"/>
    <m/>
  </r>
  <r>
    <d v="2025-05-09T00:00:00"/>
    <s v="Frais de visite villa n2"/>
    <x v="5"/>
    <x v="3"/>
    <n v="70000"/>
    <n v="8.1287738994081415"/>
    <n v="8611.3847999999998"/>
    <x v="0"/>
    <s v="CA-25-05-38"/>
    <s v="Eagle Guinée"/>
    <s v="WILDCAT 2025"/>
    <s v="Guinée"/>
    <m/>
  </r>
  <r>
    <d v="2025-05-09T00:00:00"/>
    <s v="Achat de credit pour Faya"/>
    <x v="8"/>
    <x v="4"/>
    <n v="50000"/>
    <n v="5.8062670710058155"/>
    <n v="8611.3847999999998"/>
    <x v="7"/>
    <s v="CA-25-05-39"/>
    <s v="Eagle Guinée"/>
    <s v="WILDCAT 2025"/>
    <s v="Guinée"/>
    <m/>
  </r>
  <r>
    <d v="2025-05-09T00:00:00"/>
    <s v="Achat de credit pour Macky"/>
    <x v="8"/>
    <x v="4"/>
    <n v="50000"/>
    <n v="5.8062670710058155"/>
    <n v="8611.3847999999998"/>
    <x v="6"/>
    <s v="CA-25-05-40"/>
    <s v="Eagle Guinée"/>
    <s v="WILDCAT 2025"/>
    <s v="Guinée"/>
    <m/>
  </r>
  <r>
    <d v="2025-05-09T00:00:00"/>
    <s v="Achat  de raclette pour le bureau"/>
    <x v="9"/>
    <x v="3"/>
    <n v="150000"/>
    <n v="17.418801213017446"/>
    <n v="8611.3847999999998"/>
    <x v="1"/>
    <s v="CA-25-05-41"/>
    <s v="Eagle Guinée"/>
    <s v="WILDCAT 2025"/>
    <s v="Guinée"/>
    <m/>
  </r>
  <r>
    <d v="2025-05-10T00:00:00"/>
    <s v="Achat de credit pour Marie"/>
    <x v="8"/>
    <x v="3"/>
    <n v="50000"/>
    <n v="5.8062670710058155"/>
    <n v="8611.3847999999998"/>
    <x v="1"/>
    <s v="CA-25-05-42"/>
    <s v="Eagle Guinée"/>
    <s v="WILDCAT 2025"/>
    <s v="Guinée"/>
    <m/>
  </r>
  <r>
    <d v="2025-05-10T00:00:00"/>
    <s v="Panier repas 4 jours du 07/au 10 Mai 2025,IG7"/>
    <x v="3"/>
    <x v="5"/>
    <n v="280000"/>
    <n v="32.515095597632566"/>
    <n v="8611.3847999999998"/>
    <x v="8"/>
    <s v="CA-25-05-43"/>
    <s v="Eagle Guinée"/>
    <s v="WILDCAT 2025"/>
    <s v="Guinée"/>
    <m/>
  </r>
  <r>
    <d v="2025-05-10T00:00:00"/>
    <s v="Hebergement à l'auberge la colline pour 4 nuitées,IG7"/>
    <x v="3"/>
    <x v="5"/>
    <n v="750000"/>
    <n v="87.094006065087228"/>
    <n v="8611.3847999999998"/>
    <x v="8"/>
    <s v="CA-25-05-44"/>
    <s v="Eagle Guinée"/>
    <s v="WILDCAT 2025"/>
    <s v="Guinée"/>
    <m/>
  </r>
  <r>
    <d v="2025-05-10T00:00:00"/>
    <s v="Panier repas 4 jours du 07/au 10 Mai 2025,IG8"/>
    <x v="3"/>
    <x v="5"/>
    <n v="280000"/>
    <n v="32.515095597632566"/>
    <n v="8611.3847999999998"/>
    <x v="9"/>
    <s v="CA-25-05-45"/>
    <s v="Eagle Guinée"/>
    <s v="WILDCAT 2025"/>
    <s v="Guinée"/>
    <m/>
  </r>
  <r>
    <d v="2025-05-10T00:00:00"/>
    <s v="Hebergement à l'auberge la colline pour 4 nuitées,IG8"/>
    <x v="3"/>
    <x v="5"/>
    <n v="750000"/>
    <n v="87.094006065087228"/>
    <n v="8611.3847999999998"/>
    <x v="9"/>
    <s v="CA-25-05-46"/>
    <s v="Eagle Guinée"/>
    <s v="WILDCAT 2025"/>
    <s v="Guinée"/>
    <m/>
  </r>
  <r>
    <d v="2025-05-12T00:00:00"/>
    <s v="Frais de visite villa Nongo"/>
    <x v="5"/>
    <x v="3"/>
    <n v="50000"/>
    <n v="5.8062670710058155"/>
    <n v="8611.3847999999998"/>
    <x v="0"/>
    <s v="CA-25-05-47"/>
    <s v="Eagle Guinée"/>
    <s v="WILDCAT 2025"/>
    <s v="Guinée"/>
    <m/>
  </r>
  <r>
    <d v="2025-05-12T00:00:00"/>
    <s v="Frais de visite villa Dixin"/>
    <x v="5"/>
    <x v="3"/>
    <n v="50000"/>
    <n v="5.8062670710058155"/>
    <n v="8611.3847999999998"/>
    <x v="0"/>
    <s v="CA-25-05-48"/>
    <s v="Eagle Guinée"/>
    <s v="WILDCAT 2025"/>
    <s v="Guinée"/>
    <m/>
  </r>
  <r>
    <d v="2025-05-12T00:00:00"/>
    <s v="Achat de credit et forfait internet de la semaine du 12 au 16 Mai,Yero"/>
    <x v="8"/>
    <x v="1"/>
    <n v="50000"/>
    <n v="5.8062670710058155"/>
    <n v="8611.3847999999998"/>
    <x v="0"/>
    <s v="CA-25-05-49"/>
    <s v="Eagle Guinée"/>
    <s v="WILDCAT 2025"/>
    <s v="Guinée"/>
    <m/>
  </r>
  <r>
    <d v="2025-05-12T00:00:00"/>
    <s v="Achat de credit et forfait internet de la semaine du 12 au 16 Mai,Marie thé"/>
    <x v="8"/>
    <x v="3"/>
    <n v="50000"/>
    <n v="5.8062670710058155"/>
    <n v="8611.3847999999998"/>
    <x v="1"/>
    <s v="CA-25-05-49"/>
    <s v="Eagle Guinée"/>
    <s v="WILDCAT 2025"/>
    <s v="Guinée"/>
    <m/>
  </r>
  <r>
    <d v="2025-05-12T00:00:00"/>
    <s v="Achat de credit et forfait internet de la semaine du 12 au 16 Mai,Amadou Macky"/>
    <x v="8"/>
    <x v="4"/>
    <n v="50000"/>
    <n v="5.8062670710058155"/>
    <n v="8611.3847999999998"/>
    <x v="6"/>
    <s v="CA-25-05-49"/>
    <s v="Eagle Guinée"/>
    <s v="WILDCAT 2025"/>
    <s v="Guinée"/>
    <m/>
  </r>
  <r>
    <d v="2025-05-12T00:00:00"/>
    <s v="Achat de credit et forfait internet de la semaine du 12 au 16 Mai,Faya CONDE"/>
    <x v="8"/>
    <x v="4"/>
    <n v="50000"/>
    <n v="5.8062670710058155"/>
    <n v="8611.3847999999998"/>
    <x v="7"/>
    <s v="CA-25-05-49"/>
    <s v="Eagle Guinée"/>
    <s v="WILDCAT 2025"/>
    <s v="Guinée"/>
    <m/>
  </r>
  <r>
    <d v="2025-05-12T00:00:00"/>
    <s v="Achat de credit et forfait internet de la semaine du 12 au 16 Mai, IG7"/>
    <x v="8"/>
    <x v="5"/>
    <n v="50000"/>
    <n v="5.8062670710058155"/>
    <n v="8611.3847999999998"/>
    <x v="8"/>
    <s v="CA-25-05-49"/>
    <s v="Eagle Guinée"/>
    <s v="WILDCAT 2025"/>
    <s v="Guinée"/>
    <m/>
  </r>
  <r>
    <d v="2025-05-12T00:00:00"/>
    <s v="Achat de credit et forfait internet de la semaine du 12 au 16 Mai, IG8"/>
    <x v="8"/>
    <x v="5"/>
    <n v="50000"/>
    <n v="5.8062670710058155"/>
    <n v="8611.3847999999998"/>
    <x v="9"/>
    <s v="CA-25-05-49"/>
    <s v="Eagle Guinée"/>
    <s v="WILDCAT 2025"/>
    <s v="Guinée"/>
    <m/>
  </r>
  <r>
    <d v="2025-05-13T00:00:00"/>
    <s v="SOGECASHNET CLASSIQUE"/>
    <x v="4"/>
    <x v="3"/>
    <n v="177000"/>
    <n v="20.554185431360587"/>
    <n v="8611.3847999999998"/>
    <x v="4"/>
    <s v="BQ-SGG2-25-05-09"/>
    <s v="Eagle Guinée"/>
    <s v="WILDCAT 2025"/>
    <m/>
    <m/>
  </r>
  <r>
    <d v="2025-05-13T00:00:00"/>
    <s v="Frais de visite villa hamdalaye"/>
    <x v="5"/>
    <x v="3"/>
    <n v="50000"/>
    <n v="5.8062670710058155"/>
    <n v="8611.3847999999998"/>
    <x v="0"/>
    <s v="CA-25-05-50"/>
    <s v="Eagle Guinée"/>
    <s v="WILDCAT 2025"/>
    <s v="Guinée"/>
    <m/>
  </r>
  <r>
    <d v="2025-05-13T00:00:00"/>
    <s v="Frais de visite immeuble Gbessia "/>
    <x v="5"/>
    <x v="3"/>
    <n v="60000"/>
    <n v="6.967520485206979"/>
    <n v="8611.3847999999998"/>
    <x v="0"/>
    <s v="CA-25-05-51"/>
    <s v="Eagle Guinée"/>
    <s v="WILDCAT 2025"/>
    <s v="Guinée"/>
    <m/>
  </r>
  <r>
    <d v="2025-05-13T00:00:00"/>
    <s v="Frais de visite villa Taouyah"/>
    <x v="5"/>
    <x v="3"/>
    <n v="90000"/>
    <n v="10.451280727810468"/>
    <n v="8611.3847999999998"/>
    <x v="7"/>
    <s v="CA-25-05-52"/>
    <s v="Eagle Guinée"/>
    <s v="WILDCAT 2025"/>
    <s v="Guinée"/>
    <m/>
  </r>
  <r>
    <d v="2025-05-13T00:00:00"/>
    <s v="Frais de visite appartement"/>
    <x v="5"/>
    <x v="3"/>
    <n v="60000"/>
    <n v="6.967520485206979"/>
    <n v="8611.3847999999998"/>
    <x v="7"/>
    <s v="CA-25-05-53"/>
    <s v="Eagle Guinée"/>
    <s v="WILDCAT 2025"/>
    <s v="Guinée"/>
    <m/>
  </r>
  <r>
    <d v="2025-05-13T00:00:00"/>
    <s v="Frais journalier de  visites courtier "/>
    <x v="5"/>
    <x v="3"/>
    <n v="260000"/>
    <n v="30.192588769230241"/>
    <n v="8611.3847999999998"/>
    <x v="6"/>
    <s v="CA-25-05-54"/>
    <s v="Eagle Guinée"/>
    <s v="WILDCAT 2025"/>
    <s v="Guinée"/>
    <m/>
  </r>
  <r>
    <d v="2025-05-13T00:00:00"/>
    <s v="Evacuation poubelle"/>
    <x v="6"/>
    <x v="3"/>
    <n v="150000"/>
    <n v="17.418801213017446"/>
    <n v="8611.3847999999998"/>
    <x v="0"/>
    <s v="CA-25-05-55"/>
    <s v="Eagle Guinée"/>
    <s v="WILDCAT 2025"/>
    <s v="Guinée"/>
    <m/>
  </r>
  <r>
    <d v="2025-05-13T00:00:00"/>
    <s v="Hebergement à l'hôtel NIARABELY,chambre A8 pour 4 jours,IG7"/>
    <x v="3"/>
    <x v="4"/>
    <n v="880000"/>
    <n v="102.19030044970235"/>
    <n v="8611.3847999999998"/>
    <x v="8"/>
    <s v="CA-25-05-56"/>
    <s v="Eagle Guinée"/>
    <s v="WILDCAT 2025"/>
    <s v="Guinée"/>
    <m/>
  </r>
  <r>
    <d v="2025-05-14T00:00:00"/>
    <s v="Frais de visite villa "/>
    <x v="5"/>
    <x v="3"/>
    <n v="70000"/>
    <n v="8.1287738994081415"/>
    <n v="8611.3847999999998"/>
    <x v="0"/>
    <s v="CA-25-05-57"/>
    <s v="Eagle Guinée"/>
    <s v="WILDCAT 2025"/>
    <s v="Guinée"/>
    <m/>
  </r>
  <r>
    <d v="2025-05-14T00:00:00"/>
    <s v="Frais de visite villa "/>
    <x v="5"/>
    <x v="3"/>
    <n v="70000"/>
    <n v="8.1287738994081415"/>
    <n v="8611.3847999999998"/>
    <x v="0"/>
    <s v="CA-25-05-58"/>
    <s v="Eagle Guinée"/>
    <s v="WILDCAT 2025"/>
    <s v="Guinée"/>
    <m/>
  </r>
  <r>
    <d v="2025-05-14T00:00:00"/>
    <s v="Frais de deplacement et visites courtier"/>
    <x v="5"/>
    <x v="3"/>
    <n v="195000"/>
    <n v="22.644441576922681"/>
    <n v="8611.3847999999998"/>
    <x v="6"/>
    <s v="CA-25-05-59"/>
    <s v="Eagle Guinée"/>
    <s v="WILDCAT 2025"/>
    <s v="Guinée"/>
    <m/>
  </r>
  <r>
    <d v="2025-05-14T00:00:00"/>
    <s v="Frais de visite courtier pour villa n1"/>
    <x v="5"/>
    <x v="3"/>
    <n v="60000"/>
    <n v="6.967520485206979"/>
    <n v="8611.3847999999998"/>
    <x v="7"/>
    <s v="CA-25-05-60"/>
    <s v="Eagle Guinée"/>
    <s v="WILDCAT 2025"/>
    <s v="Guinée"/>
    <m/>
  </r>
  <r>
    <d v="2025-05-14T00:00:00"/>
    <s v="Frais de visite courtier pour villa n2"/>
    <x v="5"/>
    <x v="3"/>
    <n v="80000"/>
    <n v="9.2900273136093041"/>
    <n v="8611.3847999999998"/>
    <x v="7"/>
    <s v="CA-25-05-61"/>
    <s v="Eagle Guinée"/>
    <s v="WILDCAT 2025"/>
    <s v="Guinée"/>
    <m/>
  </r>
  <r>
    <d v="2025-05-14T00:00:00"/>
    <s v="Frais de visiste courtier pour villa n3"/>
    <x v="5"/>
    <x v="3"/>
    <n v="80000"/>
    <n v="9.2900273136093041"/>
    <n v="8611.3847999999998"/>
    <x v="7"/>
    <s v="CA-25-05-62"/>
    <s v="Eagle Guinée"/>
    <s v="WILDCAT 2025"/>
    <s v="Guinée"/>
    <m/>
  </r>
  <r>
    <d v="2025-05-15T00:00:00"/>
    <s v="Achat de crédit pour Yero"/>
    <x v="8"/>
    <x v="1"/>
    <n v="50000"/>
    <n v="5.8062670710058155"/>
    <n v="8611.3847999999998"/>
    <x v="0"/>
    <s v="CA-25-05-63"/>
    <s v="Eagle Guinée"/>
    <s v="WILDCAT 2025"/>
    <s v="Guinée"/>
    <m/>
  </r>
  <r>
    <d v="2025-05-15T00:00:00"/>
    <s v="Achat de crédit pour Faya condé"/>
    <x v="8"/>
    <x v="4"/>
    <n v="50000"/>
    <n v="5.8062670710058155"/>
    <n v="8611.3847999999998"/>
    <x v="7"/>
    <s v="CA-25-05-64"/>
    <s v="Eagle Guinée"/>
    <s v="WILDCAT 2025"/>
    <s v="Guinée"/>
    <m/>
  </r>
  <r>
    <d v="2025-05-15T00:00:00"/>
    <s v="Achat de crédit pour Amadou Macky"/>
    <x v="8"/>
    <x v="4"/>
    <n v="50000"/>
    <n v="5.8062670710058155"/>
    <n v="8611.3847999999998"/>
    <x v="6"/>
    <s v="CA-25-05-65"/>
    <s v="Eagle Guinée"/>
    <s v="WILDCAT 2025"/>
    <s v="Guinée"/>
    <m/>
  </r>
  <r>
    <d v="2025-05-16T00:00:00"/>
    <s v="Hebergement à lhôtel 4 nuitées ,IG8"/>
    <x v="3"/>
    <x v="5"/>
    <n v="1000000"/>
    <n v="116.12534142011631"/>
    <n v="8611.3847999999998"/>
    <x v="9"/>
    <s v="CA-25-05-66"/>
    <s v="Eagle Guinée"/>
    <s v="WILDCAT 2025"/>
    <s v="Guinée"/>
    <m/>
  </r>
  <r>
    <d v="2025-05-16T00:00:00"/>
    <s v="Panier repas du 13 au 17 Mai ,IG8"/>
    <x v="3"/>
    <x v="5"/>
    <n v="280000"/>
    <n v="32.515095597632566"/>
    <n v="8611.3847999999998"/>
    <x v="9"/>
    <s v="CA-25-05-67"/>
    <s v="Eagle Guinée"/>
    <s v="WILDCAT 2025"/>
    <s v="Guinée"/>
    <m/>
  </r>
  <r>
    <d v="2025-05-16T00:00:00"/>
    <s v="Frais de visite courtier"/>
    <x v="5"/>
    <x v="3"/>
    <n v="60000"/>
    <n v="6.967520485206979"/>
    <n v="8611.3847999999998"/>
    <x v="0"/>
    <s v="CA-25-05-68"/>
    <s v="Eagle Guinée"/>
    <s v="WILDCAT 2025"/>
    <s v="Guinée"/>
    <m/>
  </r>
  <r>
    <d v="2025-05-17T00:00:00"/>
    <s v="Panier repas du 13 au 17 Mai ,IG7"/>
    <x v="3"/>
    <x v="5"/>
    <n v="280000"/>
    <n v="32.515095597632566"/>
    <n v="8611.3847999999998"/>
    <x v="8"/>
    <s v="CA-25-05-69"/>
    <s v="Eagle Guinée"/>
    <s v="WILDCAT 2025"/>
    <s v="Guinée"/>
    <m/>
  </r>
  <r>
    <d v="2025-05-17T00:00:00"/>
    <s v="Frais de visite courtier"/>
    <x v="5"/>
    <x v="3"/>
    <n v="60000"/>
    <n v="6.967520485206979"/>
    <n v="8611.3847999999998"/>
    <x v="0"/>
    <s v="CA-25-05-70"/>
    <s v="Eagle Guinée"/>
    <s v="WILDCAT 2025"/>
    <s v="Guinée"/>
    <m/>
  </r>
  <r>
    <d v="2025-05-17T00:00:00"/>
    <s v="Frais de visite courtier"/>
    <x v="5"/>
    <x v="3"/>
    <n v="80000"/>
    <n v="9.2900273136093041"/>
    <n v="8611.3847999999998"/>
    <x v="7"/>
    <s v="CA-25-05-71"/>
    <s v="Eagle Guinée"/>
    <s v="WILDCAT 2025"/>
    <s v="Guinée"/>
    <m/>
  </r>
  <r>
    <d v="2025-05-17T00:00:00"/>
    <s v="Paiement electricité"/>
    <x v="6"/>
    <x v="3"/>
    <n v="1000000"/>
    <n v="116.12534142011631"/>
    <n v="8611.3847999999998"/>
    <x v="0"/>
    <s v="CA-25-05-72"/>
    <s v="Eagle Guinée"/>
    <s v="WILDCAT 2025"/>
    <m/>
    <m/>
  </r>
  <r>
    <d v="2025-05-17T00:00:00"/>
    <s v="Frais sur paiement electricité"/>
    <x v="7"/>
    <x v="3"/>
    <n v="15000"/>
    <n v="1.7418801213017447"/>
    <n v="8611.3847999999998"/>
    <x v="0"/>
    <s v="CA-25-05-73"/>
    <s v="Eagle Guinée"/>
    <s v="WILDCAT 2025"/>
    <m/>
    <m/>
  </r>
  <r>
    <d v="2025-05-19T00:00:00"/>
    <s v="Achat de credit et forfait internet de la semaine du 19 au 23 Mai,Yero"/>
    <x v="8"/>
    <x v="1"/>
    <n v="50000"/>
    <n v="5.8062670710058155"/>
    <n v="8611.3847999999998"/>
    <x v="0"/>
    <s v="CA-25-05-74"/>
    <s v="Eagle Guinée"/>
    <s v="WILDCAT 2025"/>
    <m/>
    <m/>
  </r>
  <r>
    <d v="2025-05-19T00:00:00"/>
    <s v="Achat de credit et forfait internet de la semaine du 19 au 23 Mai,Marie thé"/>
    <x v="8"/>
    <x v="3"/>
    <n v="50000"/>
    <n v="5.8062670710058155"/>
    <n v="8611.3847999999998"/>
    <x v="1"/>
    <s v="CA-25-05-74"/>
    <s v="Eagle Guinée"/>
    <s v="WILDCAT 2025"/>
    <m/>
    <m/>
  </r>
  <r>
    <d v="2025-05-19T00:00:00"/>
    <s v="Achat de credit et forfait internet de la semaine du 19 au 23 Mai,,Amadou Macky"/>
    <x v="8"/>
    <x v="4"/>
    <n v="50000"/>
    <n v="5.8062670710058155"/>
    <n v="8611.3847999999998"/>
    <x v="6"/>
    <s v="CA-25-05-74"/>
    <s v="Eagle Guinée"/>
    <s v="WILDCAT 2025"/>
    <m/>
    <m/>
  </r>
  <r>
    <d v="2025-05-19T00:00:00"/>
    <s v="Achat de credit et forfait internet de la semaine du 19 au 23 Mai,Faya CONDE"/>
    <x v="8"/>
    <x v="4"/>
    <n v="50000"/>
    <n v="5.8062670710058155"/>
    <n v="8611.3847999999998"/>
    <x v="7"/>
    <s v="CA-25-05-74"/>
    <s v="Eagle Guinée"/>
    <s v="WILDCAT 2025"/>
    <m/>
    <m/>
  </r>
  <r>
    <d v="2025-05-19T00:00:00"/>
    <s v="Achat de credit et forfait internet de la semaine du 19 au 23 Mai, IG7"/>
    <x v="8"/>
    <x v="5"/>
    <n v="50000"/>
    <n v="5.8062670710058155"/>
    <n v="8611.3847999999998"/>
    <x v="8"/>
    <s v="CA-25-05-74"/>
    <s v="Eagle Guinée"/>
    <s v="WILDCAT 2025"/>
    <m/>
    <m/>
  </r>
  <r>
    <d v="2025-05-19T00:00:00"/>
    <s v="Achat de credit et forfait internet de la semaine du 19 au 23 Mai, IG8"/>
    <x v="8"/>
    <x v="5"/>
    <n v="50000"/>
    <n v="5.8062670710058155"/>
    <n v="8611.3847999999998"/>
    <x v="9"/>
    <s v="CA-25-05-74"/>
    <s v="Eagle Guinée"/>
    <s v="WILDCAT 2025"/>
    <m/>
    <m/>
  </r>
  <r>
    <d v="2025-05-19T00:00:00"/>
    <s v="Frais de visite des courtiers"/>
    <x v="5"/>
    <x v="3"/>
    <n v="100000"/>
    <n v="11.612534142011631"/>
    <n v="8611.3847999999998"/>
    <x v="0"/>
    <s v="CA-25-05-75"/>
    <s v="Eagle Guinée"/>
    <s v="WILDCAT 2025"/>
    <m/>
    <m/>
  </r>
  <r>
    <d v="2025-05-19T00:00:00"/>
    <s v="Frais de visite du courtier"/>
    <x v="5"/>
    <x v="3"/>
    <n v="80000"/>
    <n v="9.2900273136093041"/>
    <n v="8611.3847999999998"/>
    <x v="7"/>
    <s v="CA-25-05-76"/>
    <s v="Eagle Guinée"/>
    <s v="WILDCAT 2025"/>
    <m/>
    <m/>
  </r>
  <r>
    <d v="2025-05-20T00:00:00"/>
    <s v="Frais de visite du courtier"/>
    <x v="5"/>
    <x v="3"/>
    <n v="60000"/>
    <n v="6.967520485206979"/>
    <n v="8611.3847999999998"/>
    <x v="0"/>
    <s v="CA-25-05-77"/>
    <s v="Eagle Guinée"/>
    <s v="WILDCAT 2025"/>
    <m/>
    <m/>
  </r>
  <r>
    <d v="2025-05-21T00:00:00"/>
    <s v="Achat de papier RAM"/>
    <x v="9"/>
    <x v="3"/>
    <n v="400000"/>
    <n v="46.450136568046524"/>
    <n v="8611.3847999999998"/>
    <x v="1"/>
    <s v="CA-25-05-78"/>
    <s v="Eagle Guinée"/>
    <s v="WILDCAT 2025"/>
    <m/>
    <m/>
  </r>
  <r>
    <d v="2025-05-25T00:00:00"/>
    <s v="Frais de visite villa n1"/>
    <x v="5"/>
    <x v="3"/>
    <n v="80000"/>
    <n v="9.2900273136093041"/>
    <n v="8611.3847999999998"/>
    <x v="0"/>
    <s v="CA-25-05-79"/>
    <s v="Eagle Guinée"/>
    <s v="WILDCAT 2025"/>
    <m/>
    <m/>
  </r>
  <r>
    <d v="2025-05-25T00:00:00"/>
    <s v="Frais de visite villa n2"/>
    <x v="5"/>
    <x v="3"/>
    <n v="80000"/>
    <n v="9.2900273136093041"/>
    <n v="8611.3847999999998"/>
    <x v="0"/>
    <s v="CA-25-05-80"/>
    <s v="Eagle Guinée"/>
    <s v="WILDCAT 2025"/>
    <m/>
    <m/>
  </r>
  <r>
    <d v="2025-05-25T00:00:00"/>
    <s v="Frais de visite villa"/>
    <x v="5"/>
    <x v="3"/>
    <n v="90000"/>
    <n v="10.451280727810468"/>
    <n v="8611.3847999999998"/>
    <x v="7"/>
    <s v="CA-25-05-81"/>
    <s v="Eagle Guinée"/>
    <s v="WILDCAT 2025"/>
    <m/>
    <m/>
  </r>
  <r>
    <d v="2025-05-26T00:00:00"/>
    <s v="Paiement de prestaton d'assistant de cordination plus honoraire sur resultat du mois d'avril,Yero"/>
    <x v="0"/>
    <x v="1"/>
    <n v="6110000"/>
    <n v="709.52583607691065"/>
    <n v="8611.3847999999998"/>
    <x v="0"/>
    <s v="CA-25-05-82"/>
    <s v="Eagle Guinée"/>
    <s v="WILDCAT 2025"/>
    <m/>
    <m/>
  </r>
  <r>
    <d v="2025-05-26T00:00:00"/>
    <s v="Paiement de prestaton de comptable plus honoraire sur resultat du mois d'avril,Marie thé"/>
    <x v="0"/>
    <x v="3"/>
    <n v="4610000"/>
    <n v="535.33782394673619"/>
    <n v="8611.3847999999998"/>
    <x v="1"/>
    <s v="CA-25-05-83"/>
    <s v="Eagle Guinée"/>
    <s v="WILDCAT 2025"/>
    <m/>
    <m/>
  </r>
  <r>
    <d v="2025-05-26T00:00:00"/>
    <s v="Paiement de prestaton  de juriste plus honoraire sur resultat du mois d'avril,Faya Condé"/>
    <x v="0"/>
    <x v="4"/>
    <n v="3410000"/>
    <n v="395.98741424259663"/>
    <n v="8611.3847999999998"/>
    <x v="7"/>
    <s v="CA-25-05-84"/>
    <s v="Eagle Guinée"/>
    <s v="WILDCAT 2025"/>
    <m/>
    <m/>
  </r>
  <r>
    <d v="2025-05-26T00:00:00"/>
    <s v="Paiement de prestaton  de juriste plus honoraire sur resultat du mois d'avril,Amadou Macky"/>
    <x v="0"/>
    <x v="4"/>
    <n v="3410000"/>
    <n v="395.98741424259663"/>
    <n v="8611.3847999999998"/>
    <x v="6"/>
    <s v="CA-25-05-85"/>
    <s v="Eagle Guinée"/>
    <s v="WILDCAT 2025"/>
    <m/>
    <m/>
  </r>
  <r>
    <d v="2025-05-26T00:00:00"/>
    <s v="Primes de stage et indemnité de stage du mois d'avril 2025,IG7"/>
    <x v="0"/>
    <x v="5"/>
    <n v="2414000"/>
    <n v="280.32657418816081"/>
    <n v="8611.3847999999998"/>
    <x v="8"/>
    <s v="CA-25-05-86"/>
    <s v="Eagle Guinée"/>
    <s v="WILDCAT 2025"/>
    <m/>
    <m/>
  </r>
  <r>
    <d v="2025-05-26T00:00:00"/>
    <s v="Primes de stage et indemnité  du mois d'avril 2025,IG8"/>
    <x v="0"/>
    <x v="5"/>
    <n v="2414000"/>
    <n v="280.32657418816081"/>
    <n v="8611.3847999999998"/>
    <x v="9"/>
    <s v="CA-25-05-87"/>
    <s v="Eagle Guinée"/>
    <s v="WILDCAT 2025"/>
    <m/>
    <m/>
  </r>
  <r>
    <d v="2025-05-26T00:00:00"/>
    <s v="Paiement de prestaton de technicienne de surface plus honoraire sur resultat du mois d'avril,Aminata "/>
    <x v="5"/>
    <x v="3"/>
    <n v="1270000"/>
    <n v="147.47918360354771"/>
    <n v="8611.3847999999998"/>
    <x v="10"/>
    <s v="CA-25-05-88"/>
    <s v="Eagle Guinée"/>
    <s v="WILDCAT 2025"/>
    <m/>
    <m/>
  </r>
  <r>
    <d v="2025-05-26T00:00:00"/>
    <s v="Achat de credit et forfait internet de la semaine du 26 au 30 Mai,Yero"/>
    <x v="8"/>
    <x v="1"/>
    <n v="50000"/>
    <n v="5.8062670710058155"/>
    <n v="8611.3847999999998"/>
    <x v="0"/>
    <s v="CA-25-05-89"/>
    <s v="Eagle Guinée"/>
    <s v="WILDCAT 2025"/>
    <m/>
    <m/>
  </r>
  <r>
    <d v="2025-05-26T00:00:00"/>
    <s v="Achat de credit et forfait internet de la semaine du 26 au 30 Mai,Marie thé"/>
    <x v="8"/>
    <x v="3"/>
    <n v="50000"/>
    <n v="5.8062670710058155"/>
    <n v="8611.3847999999998"/>
    <x v="1"/>
    <s v="CA-25-05-89"/>
    <s v="Eagle Guinée"/>
    <s v="WILDCAT 2025"/>
    <m/>
    <m/>
  </r>
  <r>
    <d v="2025-05-26T00:00:00"/>
    <s v="Achat de credit et forfait internet de la semaine du 26 au 30 Mai,Amadou Macky"/>
    <x v="8"/>
    <x v="4"/>
    <n v="50000"/>
    <n v="5.8062670710058155"/>
    <n v="8611.3847999999998"/>
    <x v="6"/>
    <s v="CA-25-05-89"/>
    <s v="Eagle Guinée"/>
    <s v="WILDCAT 2025"/>
    <m/>
    <m/>
  </r>
  <r>
    <d v="2025-05-26T00:00:00"/>
    <s v="Achat de credit et forfait internet de la semaine du 26 au 30 Mai,Faya CONDE"/>
    <x v="8"/>
    <x v="4"/>
    <n v="50000"/>
    <n v="5.8062670710058155"/>
    <n v="8611.3847999999998"/>
    <x v="7"/>
    <s v="CA-25-05-89"/>
    <s v="Eagle Guinée"/>
    <s v="WILDCAT 2025"/>
    <m/>
    <m/>
  </r>
  <r>
    <d v="2025-05-26T00:00:00"/>
    <s v="Achat de credit et forfait internet de la semaine du 26 au 30 Mai, IG7"/>
    <x v="8"/>
    <x v="5"/>
    <n v="50000"/>
    <n v="5.8062670710058155"/>
    <n v="8611.3847999999998"/>
    <x v="8"/>
    <s v="CA-25-05-89"/>
    <s v="Eagle Guinée"/>
    <s v="WILDCAT 2025"/>
    <m/>
    <m/>
  </r>
  <r>
    <d v="2025-05-26T00:00:00"/>
    <s v="Achat de credit et forfait internet de la semaine du 26 au 30 Mai, IG8"/>
    <x v="8"/>
    <x v="5"/>
    <n v="50000"/>
    <n v="5.8062670710058155"/>
    <n v="8611.3847999999998"/>
    <x v="9"/>
    <s v="CA-25-05-89"/>
    <s v="Eagle Guinée"/>
    <s v="WILDCAT 2025"/>
    <m/>
    <m/>
  </r>
  <r>
    <d v="2025-05-26T00:00:00"/>
    <s v="Frais de visiste courtier"/>
    <x v="5"/>
    <x v="3"/>
    <n v="80000"/>
    <n v="9.2900273136093041"/>
    <n v="8611.3847999999998"/>
    <x v="0"/>
    <s v="CA-25-05-90"/>
    <s v="Eagle Guinée"/>
    <s v="WILDCAT 2025"/>
    <m/>
    <m/>
  </r>
  <r>
    <d v="2025-05-28T00:00:00"/>
    <s v="Frais de visite courtier"/>
    <x v="5"/>
    <x v="3"/>
    <n v="70000"/>
    <n v="8.1287738994081415"/>
    <n v="8611.3847999999998"/>
    <x v="0"/>
    <s v="CA-25-05-91"/>
    <s v="Eagle Guinée"/>
    <s v="WILDCAT 2025"/>
    <m/>
    <m/>
  </r>
  <r>
    <d v="2025-05-28T00:00:00"/>
    <s v="Frais de visite courtier"/>
    <x v="5"/>
    <x v="3"/>
    <n v="50000"/>
    <n v="5.8062670710058155"/>
    <n v="8611.3847999999998"/>
    <x v="6"/>
    <s v="CA-25-05-92"/>
    <s v="Eagle Guinée"/>
    <s v="WILDCAT 2025"/>
    <m/>
    <m/>
  </r>
  <r>
    <d v="2025-05-29T00:00:00"/>
    <s v="Frais de visite courtier"/>
    <x v="5"/>
    <x v="3"/>
    <n v="60000"/>
    <n v="6.967520485206979"/>
    <n v="8611.3847999999998"/>
    <x v="0"/>
    <s v="CA-25-05-93"/>
    <s v="Eagle Guinée"/>
    <s v="WILDCAT 2025"/>
    <m/>
    <m/>
  </r>
  <r>
    <d v="2025-05-29T00:00:00"/>
    <s v="Achat de credit pour Yero"/>
    <x v="8"/>
    <x v="1"/>
    <n v="50000"/>
    <n v="5.8062670710058155"/>
    <n v="8611.3847999999998"/>
    <x v="0"/>
    <s v="CA-25-05-94"/>
    <s v="Eagle Guinée"/>
    <s v="WILDCAT 2025"/>
    <m/>
    <m/>
  </r>
  <r>
    <d v="2025-05-29T00:00:00"/>
    <s v="Achat de credit pour Faya"/>
    <x v="8"/>
    <x v="4"/>
    <n v="50000"/>
    <n v="5.8062670710058155"/>
    <n v="8611.3847999999998"/>
    <x v="7"/>
    <s v="CA-25-05-95"/>
    <s v="Eagle Guinée"/>
    <s v="WILDCAT 2025"/>
    <m/>
    <m/>
  </r>
  <r>
    <d v="2025-05-29T00:00:00"/>
    <s v="Achat de credit pour Macky"/>
    <x v="8"/>
    <x v="4"/>
    <n v="50000"/>
    <n v="5.8062670710058155"/>
    <n v="8611.3847999999998"/>
    <x v="6"/>
    <s v="CA-25-05-96"/>
    <s v="Eagle Guinée"/>
    <s v="WILDCAT 2025"/>
    <m/>
    <m/>
  </r>
  <r>
    <d v="2025-05-30T00:00:00"/>
    <s v="Frais de deplacement et visite courtiers du 30/05"/>
    <x v="5"/>
    <x v="3"/>
    <n v="150000"/>
    <n v="17.418801213017446"/>
    <n v="8611.3847999999998"/>
    <x v="0"/>
    <s v="CA-25-05-97"/>
    <s v="Eagle Guinée"/>
    <s v="WILDCAT 2025"/>
    <m/>
    <m/>
  </r>
  <r>
    <d v="2025-05-30T00:00:00"/>
    <s v="Frais de visite courtier"/>
    <x v="5"/>
    <x v="3"/>
    <n v="80000"/>
    <n v="9.2900273136093041"/>
    <n v="8611.3847999999998"/>
    <x v="0"/>
    <s v="CA-25-05-98"/>
    <s v="Eagle Guinée"/>
    <s v="WILDCAT 2025"/>
    <m/>
    <m/>
  </r>
  <r>
    <d v="2025-05-30T00:00:00"/>
    <s v="Frais de deplacement et visites courtiers"/>
    <x v="5"/>
    <x v="3"/>
    <n v="150000"/>
    <n v="17.418801213017446"/>
    <n v="8611.3847999999998"/>
    <x v="6"/>
    <s v="CA-25-05-99"/>
    <s v="Eagle Guinée"/>
    <s v="WILDCAT 2025"/>
    <m/>
    <m/>
  </r>
  <r>
    <d v="2025-05-30T00:00:00"/>
    <s v="Frais de visite courtier"/>
    <x v="5"/>
    <x v="3"/>
    <n v="70000"/>
    <n v="8.1287738994081415"/>
    <n v="8611.3847999999998"/>
    <x v="7"/>
    <s v="CA-25-05-100"/>
    <s v="Eagle Guinée"/>
    <s v="WILDCAT 2025"/>
    <m/>
    <m/>
  </r>
  <r>
    <d v="2025-05-31T00:00:00"/>
    <s v="Hebergement pour 3 nuitées à l'hotel ,IG8"/>
    <x v="3"/>
    <x v="5"/>
    <n v="750000"/>
    <n v="87.094006065087228"/>
    <n v="8611.3847999999998"/>
    <x v="9"/>
    <s v="CA-25-05-101"/>
    <s v="Eagle Guinée"/>
    <s v="WILDCAT 2025"/>
    <m/>
    <m/>
  </r>
  <r>
    <d v="2025-05-31T00:00:00"/>
    <s v="Panier repas du 28 au 31 Mai ,IG8"/>
    <x v="3"/>
    <x v="5"/>
    <n v="280000"/>
    <n v="32.515095597632566"/>
    <n v="8611.3847999999998"/>
    <x v="9"/>
    <s v="CA-25-05-102"/>
    <s v="Eagle Guinée"/>
    <s v="WILDCAT 2025"/>
    <m/>
    <m/>
  </r>
  <r>
    <d v="2025-05-31T00:00:00"/>
    <s v="Frais de visite du courtier"/>
    <x v="5"/>
    <x v="3"/>
    <n v="90000"/>
    <n v="10.451280727810468"/>
    <n v="8611.3847999999998"/>
    <x v="7"/>
    <s v="CA-25-05-103"/>
    <s v="Eagle Guinée"/>
    <s v="WILDCAT 2025"/>
    <m/>
    <m/>
  </r>
  <r>
    <d v="2025-05-31T00:00:00"/>
    <s v="Frais de deplacement et visite du courtier"/>
    <x v="5"/>
    <x v="3"/>
    <n v="150000"/>
    <n v="17.418801213017446"/>
    <n v="8611.3847999999998"/>
    <x v="6"/>
    <s v="CA-25-05-104"/>
    <s v="Eagle Guinée"/>
    <s v="WILDCAT 2025"/>
    <m/>
    <m/>
  </r>
  <r>
    <d v="2025-05-31T00:00:00"/>
    <s v="Transport mensuel Mai 2025,Yero"/>
    <x v="1"/>
    <x v="1"/>
    <n v="13680000"/>
    <n v="1588.5946706271911"/>
    <n v="8611.3847999999998"/>
    <x v="0"/>
    <s v="CA-25-05-105"/>
    <s v="Eagle Guinée"/>
    <s v="WILDCAT 2025"/>
    <m/>
    <m/>
  </r>
  <r>
    <d v="2025-05-31T00:00:00"/>
    <s v="Transport mensuel Mai 2025,Marie the"/>
    <x v="1"/>
    <x v="3"/>
    <n v="685000"/>
    <n v="79.545858872779675"/>
    <n v="8611.3847999999998"/>
    <x v="1"/>
    <s v="CA-25-05-106"/>
    <s v="Eagle Guinée"/>
    <s v="WILDCAT 2025"/>
    <m/>
    <m/>
  </r>
  <r>
    <d v="2025-05-31T00:00:00"/>
    <s v="Transport mensuel Mai 2025,Faya Condé"/>
    <x v="1"/>
    <x v="4"/>
    <n v="9395000"/>
    <n v="1090.9975826419927"/>
    <n v="8611.3847999999998"/>
    <x v="7"/>
    <s v="CA-25-05-107"/>
    <s v="Eagle Guinée"/>
    <s v="WILDCAT 2025"/>
    <m/>
    <m/>
  </r>
  <r>
    <d v="2025-05-31T00:00:00"/>
    <s v="Transport mensuel Mai 2025,Amadou Macky"/>
    <x v="1"/>
    <x v="4"/>
    <n v="7340000"/>
    <n v="852.36000602365368"/>
    <n v="8611.3847999999998"/>
    <x v="6"/>
    <s v="CA-25-05-108"/>
    <s v="Eagle Guinée"/>
    <s v="WILDCAT 2025"/>
    <m/>
    <m/>
  </r>
  <r>
    <d v="2025-05-31T00:00:00"/>
    <s v="Transport mensuel Mai 2025,Souaibou"/>
    <x v="1"/>
    <x v="3"/>
    <n v="35000"/>
    <n v="4.0643869497040708"/>
    <n v="8611.3847999999998"/>
    <x v="2"/>
    <s v="CA-25-05-109"/>
    <s v="Eagle Guinée"/>
    <s v="WILDCAT 2025"/>
    <m/>
    <m/>
  </r>
  <r>
    <d v="2025-05-31T00:00:00"/>
    <s v="Transport mensuel Mai 2025,IG7"/>
    <x v="1"/>
    <x v="5"/>
    <n v="3070000"/>
    <n v="356.50479815975706"/>
    <n v="8611.3847999999998"/>
    <x v="8"/>
    <s v="CA-25-05-110"/>
    <s v="Eagle Guinée"/>
    <s v="WILDCAT 2025"/>
    <m/>
    <m/>
  </r>
  <r>
    <d v="2025-05-31T00:00:00"/>
    <s v="Transport mensuel Mai 2025,IG8"/>
    <x v="1"/>
    <x v="5"/>
    <n v="4155000"/>
    <n v="482.50079360058328"/>
    <n v="8611.3847999999998"/>
    <x v="9"/>
    <s v="CA-25-05-111"/>
    <s v="Eagle Guinée"/>
    <s v="WILDCAT 202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FEFCD2-D2E6-4E80-BCF6-B5600FC093EA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N11" firstHeaderRow="1" firstDataRow="2" firstDataCol="1"/>
  <pivotFields count="13">
    <pivotField numFmtId="14" showAll="0"/>
    <pivotField showAll="0"/>
    <pivotField axis="axisCol" showAll="0">
      <items count="13">
        <item x="4"/>
        <item x="11"/>
        <item x="10"/>
        <item x="9"/>
        <item x="0"/>
        <item x="6"/>
        <item x="5"/>
        <item x="8"/>
        <item x="7"/>
        <item x="1"/>
        <item x="3"/>
        <item x="2"/>
        <item t="default"/>
      </items>
    </pivotField>
    <pivotField axis="axisRow" showAll="0">
      <items count="7">
        <item x="5"/>
        <item x="4"/>
        <item x="1"/>
        <item x="3"/>
        <item x="0"/>
        <item x="2"/>
        <item t="default"/>
      </items>
    </pivotField>
    <pivotField dataField="1" showAll="0"/>
    <pivotField showAll="0"/>
    <pivotField numFmtId="166"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Spent  in national currency" fld="4" baseField="0" baseItem="0" numFmtId="41"/>
  </dataFields>
  <formats count="49">
    <format dxfId="48">
      <pivotArea collapsedLevelsAreSubtotals="1" fieldPosition="0">
        <references count="1">
          <reference field="3" count="0"/>
        </references>
      </pivotArea>
    </format>
    <format dxfId="47">
      <pivotArea dataOnly="0" labelOnly="1" fieldPosition="0">
        <references count="1">
          <reference field="3" count="0"/>
        </references>
      </pivotArea>
    </format>
    <format dxfId="46">
      <pivotArea type="origin" dataOnly="0" labelOnly="1" outline="0" fieldPosition="0"/>
    </format>
    <format dxfId="45">
      <pivotArea field="2" type="button" dataOnly="0" labelOnly="1" outline="0" axis="axisCol" fieldPosition="0"/>
    </format>
    <format dxfId="44">
      <pivotArea type="topRight" dataOnly="0" labelOnly="1" outline="0" fieldPosition="0"/>
    </format>
    <format dxfId="43">
      <pivotArea field="3" type="button" dataOnly="0" labelOnly="1" outline="0" axis="axisRow" fieldPosition="0"/>
    </format>
    <format dxfId="42">
      <pivotArea dataOnly="0" labelOnly="1" fieldPosition="0">
        <references count="1">
          <reference field="2" count="0"/>
        </references>
      </pivotArea>
    </format>
    <format dxfId="41">
      <pivotArea dataOnly="0" labelOnly="1" grandCol="1" outline="0" fieldPosition="0"/>
    </format>
    <format dxfId="40">
      <pivotArea type="origin" dataOnly="0" labelOnly="1" outline="0" fieldPosition="0"/>
    </format>
    <format dxfId="39">
      <pivotArea field="3" type="button" dataOnly="0" labelOnly="1" outline="0" axis="axisRow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grandRow="1" outline="0" fieldPosition="0"/>
    </format>
    <format dxfId="36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35">
      <pivotArea field="2" type="button" dataOnly="0" labelOnly="1" outline="0" axis="axisCol" fieldPosition="0"/>
    </format>
    <format dxfId="34">
      <pivotArea dataOnly="0" labelOnly="1" fieldPosition="0">
        <references count="1">
          <reference field="2" count="1">
            <x v="0"/>
          </reference>
        </references>
      </pivotArea>
    </format>
    <format dxfId="33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32">
      <pivotArea type="topRight" dataOnly="0" labelOnly="1" outline="0" offset="A1" fieldPosition="0"/>
    </format>
    <format dxfId="31">
      <pivotArea dataOnly="0" labelOnly="1" fieldPosition="0">
        <references count="1">
          <reference field="2" count="1">
            <x v="1"/>
          </reference>
        </references>
      </pivotArea>
    </format>
    <format dxfId="30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29">
      <pivotArea type="topRight" dataOnly="0" labelOnly="1" outline="0" offset="B1" fieldPosition="0"/>
    </format>
    <format dxfId="28">
      <pivotArea dataOnly="0" labelOnly="1" fieldPosition="0">
        <references count="1">
          <reference field="2" count="1">
            <x v="2"/>
          </reference>
        </references>
      </pivotArea>
    </format>
    <format dxfId="27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26">
      <pivotArea type="topRight" dataOnly="0" labelOnly="1" outline="0" offset="C1" fieldPosition="0"/>
    </format>
    <format dxfId="25">
      <pivotArea dataOnly="0" labelOnly="1" fieldPosition="0">
        <references count="1">
          <reference field="2" count="1">
            <x v="3"/>
          </reference>
        </references>
      </pivotArea>
    </format>
    <format dxfId="24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23">
      <pivotArea type="topRight" dataOnly="0" labelOnly="1" outline="0" offset="D1" fieldPosition="0"/>
    </format>
    <format dxfId="22">
      <pivotArea dataOnly="0" labelOnly="1" fieldPosition="0">
        <references count="1">
          <reference field="2" count="1">
            <x v="4"/>
          </reference>
        </references>
      </pivotArea>
    </format>
    <format dxfId="21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20">
      <pivotArea type="topRight" dataOnly="0" labelOnly="1" outline="0" offset="E1" fieldPosition="0"/>
    </format>
    <format dxfId="19">
      <pivotArea dataOnly="0" labelOnly="1" fieldPosition="0">
        <references count="1">
          <reference field="2" count="1">
            <x v="5"/>
          </reference>
        </references>
      </pivotArea>
    </format>
    <format dxfId="18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17">
      <pivotArea type="topRight" dataOnly="0" labelOnly="1" outline="0" offset="F1" fieldPosition="0"/>
    </format>
    <format dxfId="16">
      <pivotArea dataOnly="0" labelOnly="1" fieldPosition="0">
        <references count="1">
          <reference field="2" count="1">
            <x v="6"/>
          </reference>
        </references>
      </pivotArea>
    </format>
    <format dxfId="15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14">
      <pivotArea type="topRight" dataOnly="0" labelOnly="1" outline="0" offset="G1" fieldPosition="0"/>
    </format>
    <format dxfId="13">
      <pivotArea dataOnly="0" labelOnly="1" fieldPosition="0">
        <references count="1">
          <reference field="2" count="1">
            <x v="7"/>
          </reference>
        </references>
      </pivotArea>
    </format>
    <format dxfId="12">
      <pivotArea grandRow="1" outline="0" collapsedLevelsAreSubtotals="1" fieldPosition="0"/>
    </format>
    <format dxfId="11">
      <pivotArea dataOnly="0" labelOnly="1" grandRow="1" outline="0" fieldPosition="0"/>
    </format>
    <format dxfId="10">
      <pivotArea collapsedLevelsAreSubtotals="1" fieldPosition="0">
        <references count="2">
          <reference field="2" count="1" selected="0">
            <x v="8"/>
          </reference>
          <reference field="3" count="0"/>
        </references>
      </pivotArea>
    </format>
    <format dxfId="9">
      <pivotArea type="topRight" dataOnly="0" labelOnly="1" outline="0" offset="H1" fieldPosition="0"/>
    </format>
    <format dxfId="8">
      <pivotArea dataOnly="0" labelOnly="1" fieldPosition="0">
        <references count="1">
          <reference field="2" count="1">
            <x v="8"/>
          </reference>
        </references>
      </pivotArea>
    </format>
    <format dxfId="7">
      <pivotArea outline="0" collapsedLevelsAreSubtotals="1" fieldPosition="0">
        <references count="1">
          <reference field="2" count="1" selected="0">
            <x v="10"/>
          </reference>
        </references>
      </pivotArea>
    </format>
    <format dxfId="6">
      <pivotArea type="topRight" dataOnly="0" labelOnly="1" outline="0" offset="J1" fieldPosition="0"/>
    </format>
    <format dxfId="5">
      <pivotArea dataOnly="0" labelOnly="1" fieldPosition="0">
        <references count="1">
          <reference field="2" count="1">
            <x v="10"/>
          </reference>
        </references>
      </pivotArea>
    </format>
    <format dxfId="4">
      <pivotArea field="2" grandRow="1" outline="0" collapsedLevelsAreSubtotals="1" axis="axisCol" fieldPosition="0">
        <references count="1">
          <reference field="2" count="1" selected="0">
            <x v="9"/>
          </reference>
        </references>
      </pivotArea>
    </format>
    <format dxfId="3">
      <pivotArea grandCol="1" outline="0" collapsedLevelsAreSubtotals="1" fieldPosition="0"/>
    </format>
    <format dxfId="2">
      <pivotArea type="topRight" dataOnly="0" labelOnly="1" outline="0" offset="L1" fieldPosition="0"/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E4513-129A-4FBD-A86C-8B76E0EF15B9}">
  <dimension ref="A1:G386"/>
  <sheetViews>
    <sheetView tabSelected="1" topLeftCell="A376" workbookViewId="0">
      <selection activeCell="B384" sqref="B384"/>
    </sheetView>
  </sheetViews>
  <sheetFormatPr baseColWidth="10" defaultColWidth="10.88671875" defaultRowHeight="13.8" x14ac:dyDescent="0.3"/>
  <cols>
    <col min="1" max="1" width="12.44140625" style="23" customWidth="1"/>
    <col min="2" max="2" width="90.88671875" style="2" customWidth="1"/>
    <col min="3" max="3" width="13.5546875" style="24" customWidth="1"/>
    <col min="4" max="4" width="15.44140625" style="24" customWidth="1"/>
    <col min="5" max="5" width="15.109375" style="58" customWidth="1"/>
    <col min="6" max="6" width="12.5546875" style="59" customWidth="1"/>
    <col min="7" max="7" width="12.109375" style="24" customWidth="1"/>
    <col min="8" max="16384" width="10.88671875" style="2"/>
  </cols>
  <sheetData>
    <row r="1" spans="1:7" ht="43.8" thickBot="1" x14ac:dyDescent="0.35">
      <c r="A1" s="27" t="s">
        <v>0</v>
      </c>
      <c r="B1" s="28" t="s">
        <v>23</v>
      </c>
      <c r="C1" s="28" t="s">
        <v>24</v>
      </c>
      <c r="D1" s="28" t="s">
        <v>25</v>
      </c>
      <c r="E1" s="41" t="s">
        <v>26</v>
      </c>
      <c r="F1" s="42" t="s">
        <v>27</v>
      </c>
      <c r="G1" s="29" t="s">
        <v>28</v>
      </c>
    </row>
    <row r="2" spans="1:7" x14ac:dyDescent="0.3">
      <c r="A2" s="30">
        <v>45659</v>
      </c>
      <c r="B2" s="10" t="s">
        <v>58</v>
      </c>
      <c r="C2" s="60" t="s">
        <v>10</v>
      </c>
      <c r="D2" s="9" t="s">
        <v>4</v>
      </c>
      <c r="E2" s="43">
        <v>59000</v>
      </c>
      <c r="F2" s="90">
        <f>+E2/G2</f>
        <v>7.0913461538461542</v>
      </c>
      <c r="G2" s="40">
        <v>8320</v>
      </c>
    </row>
    <row r="3" spans="1:7" x14ac:dyDescent="0.3">
      <c r="A3" s="31">
        <v>45659</v>
      </c>
      <c r="B3" s="12" t="s">
        <v>59</v>
      </c>
      <c r="C3" s="61" t="s">
        <v>10</v>
      </c>
      <c r="D3" s="13" t="s">
        <v>4</v>
      </c>
      <c r="E3" s="69">
        <v>118000</v>
      </c>
      <c r="F3" s="91">
        <f>+E3/G3</f>
        <v>14.182692307692308</v>
      </c>
      <c r="G3" s="32">
        <v>8320</v>
      </c>
    </row>
    <row r="4" spans="1:7" x14ac:dyDescent="0.3">
      <c r="A4" s="63">
        <v>45659</v>
      </c>
      <c r="B4" s="12" t="s">
        <v>138</v>
      </c>
      <c r="C4" s="52" t="s">
        <v>102</v>
      </c>
      <c r="D4" s="12" t="s">
        <v>18</v>
      </c>
      <c r="E4" s="70">
        <v>324230</v>
      </c>
      <c r="F4" s="91">
        <f t="shared" ref="F4:F34" si="0">+E4/G4</f>
        <v>38.96995192307692</v>
      </c>
      <c r="G4" s="32">
        <v>8320</v>
      </c>
    </row>
    <row r="5" spans="1:7" x14ac:dyDescent="0.3">
      <c r="A5" s="63">
        <v>45659</v>
      </c>
      <c r="B5" s="12" t="s">
        <v>139</v>
      </c>
      <c r="C5" s="52" t="s">
        <v>102</v>
      </c>
      <c r="D5" s="12" t="s">
        <v>18</v>
      </c>
      <c r="E5" s="70">
        <v>491545.59999999998</v>
      </c>
      <c r="F5" s="91">
        <f t="shared" si="0"/>
        <v>59.08</v>
      </c>
      <c r="G5" s="32">
        <v>8320</v>
      </c>
    </row>
    <row r="6" spans="1:7" x14ac:dyDescent="0.3">
      <c r="A6" s="63">
        <v>45659</v>
      </c>
      <c r="B6" s="12" t="s">
        <v>103</v>
      </c>
      <c r="C6" s="52" t="s">
        <v>20</v>
      </c>
      <c r="D6" s="12" t="s">
        <v>4</v>
      </c>
      <c r="E6" s="70">
        <v>2225600</v>
      </c>
      <c r="F6" s="91">
        <f t="shared" si="0"/>
        <v>267.5</v>
      </c>
      <c r="G6" s="32">
        <v>8320</v>
      </c>
    </row>
    <row r="7" spans="1:7" x14ac:dyDescent="0.3">
      <c r="A7" s="63">
        <v>45659</v>
      </c>
      <c r="B7" s="12" t="s">
        <v>104</v>
      </c>
      <c r="C7" s="52" t="s">
        <v>20</v>
      </c>
      <c r="D7" s="12" t="s">
        <v>4</v>
      </c>
      <c r="E7" s="70">
        <v>107328</v>
      </c>
      <c r="F7" s="91">
        <f t="shared" si="0"/>
        <v>12.9</v>
      </c>
      <c r="G7" s="32">
        <v>8320</v>
      </c>
    </row>
    <row r="8" spans="1:7" x14ac:dyDescent="0.3">
      <c r="A8" s="63">
        <v>45659</v>
      </c>
      <c r="B8" s="12" t="s">
        <v>105</v>
      </c>
      <c r="C8" s="52" t="s">
        <v>102</v>
      </c>
      <c r="D8" s="12" t="s">
        <v>18</v>
      </c>
      <c r="E8" s="70">
        <v>557107.19999999995</v>
      </c>
      <c r="F8" s="91">
        <f t="shared" si="0"/>
        <v>66.959999999999994</v>
      </c>
      <c r="G8" s="32">
        <v>8320</v>
      </c>
    </row>
    <row r="9" spans="1:7" x14ac:dyDescent="0.3">
      <c r="A9" s="63">
        <v>45659</v>
      </c>
      <c r="B9" s="12" t="s">
        <v>106</v>
      </c>
      <c r="C9" s="52" t="s">
        <v>20</v>
      </c>
      <c r="D9" s="12" t="s">
        <v>4</v>
      </c>
      <c r="E9" s="70">
        <v>542131.19999999995</v>
      </c>
      <c r="F9" s="91">
        <f t="shared" si="0"/>
        <v>65.16</v>
      </c>
      <c r="G9" s="32">
        <v>8320</v>
      </c>
    </row>
    <row r="10" spans="1:7" x14ac:dyDescent="0.3">
      <c r="A10" s="63">
        <v>45659</v>
      </c>
      <c r="B10" s="12" t="s">
        <v>107</v>
      </c>
      <c r="C10" s="52" t="s">
        <v>20</v>
      </c>
      <c r="D10" s="12" t="s">
        <v>4</v>
      </c>
      <c r="E10" s="70">
        <v>161241.60000000001</v>
      </c>
      <c r="F10" s="91">
        <f t="shared" si="0"/>
        <v>19.38</v>
      </c>
      <c r="G10" s="32">
        <v>8320</v>
      </c>
    </row>
    <row r="11" spans="1:7" x14ac:dyDescent="0.3">
      <c r="A11" s="63">
        <v>45659</v>
      </c>
      <c r="B11" s="12" t="s">
        <v>108</v>
      </c>
      <c r="C11" s="52" t="s">
        <v>20</v>
      </c>
      <c r="D11" s="12" t="s">
        <v>4</v>
      </c>
      <c r="E11" s="70">
        <v>683404.80000000005</v>
      </c>
      <c r="F11" s="91">
        <f t="shared" si="0"/>
        <v>82.14</v>
      </c>
      <c r="G11" s="32">
        <v>8320</v>
      </c>
    </row>
    <row r="12" spans="1:7" x14ac:dyDescent="0.3">
      <c r="A12" s="63">
        <v>45659</v>
      </c>
      <c r="B12" s="12" t="s">
        <v>109</v>
      </c>
      <c r="C12" s="52" t="s">
        <v>20</v>
      </c>
      <c r="D12" s="12" t="s">
        <v>4</v>
      </c>
      <c r="E12" s="70">
        <v>2518547</v>
      </c>
      <c r="F12" s="91">
        <f t="shared" si="0"/>
        <v>302.70997596153848</v>
      </c>
      <c r="G12" s="32">
        <v>8320</v>
      </c>
    </row>
    <row r="13" spans="1:7" x14ac:dyDescent="0.3">
      <c r="A13" s="63">
        <v>45659</v>
      </c>
      <c r="B13" s="12" t="s">
        <v>140</v>
      </c>
      <c r="C13" s="52" t="s">
        <v>20</v>
      </c>
      <c r="D13" s="12" t="s">
        <v>4</v>
      </c>
      <c r="E13" s="70">
        <v>2799264</v>
      </c>
      <c r="F13" s="91">
        <f t="shared" si="0"/>
        <v>336.45</v>
      </c>
      <c r="G13" s="32">
        <v>8320</v>
      </c>
    </row>
    <row r="14" spans="1:7" x14ac:dyDescent="0.3">
      <c r="A14" s="63">
        <v>45659</v>
      </c>
      <c r="B14" s="12" t="s">
        <v>61</v>
      </c>
      <c r="C14" s="52" t="s">
        <v>20</v>
      </c>
      <c r="D14" s="12" t="s">
        <v>4</v>
      </c>
      <c r="E14" s="70">
        <v>3486049</v>
      </c>
      <c r="F14" s="91">
        <f t="shared" si="0"/>
        <v>418.99627403846154</v>
      </c>
      <c r="G14" s="32">
        <v>8320</v>
      </c>
    </row>
    <row r="15" spans="1:7" x14ac:dyDescent="0.3">
      <c r="A15" s="63">
        <v>45659</v>
      </c>
      <c r="B15" s="12" t="s">
        <v>110</v>
      </c>
      <c r="C15" s="52" t="s">
        <v>20</v>
      </c>
      <c r="D15" s="15" t="s">
        <v>4</v>
      </c>
      <c r="E15" s="70">
        <v>-1795041</v>
      </c>
      <c r="F15" s="91">
        <f t="shared" si="0"/>
        <v>-215.75012019230769</v>
      </c>
      <c r="G15" s="32">
        <v>8320</v>
      </c>
    </row>
    <row r="16" spans="1:7" x14ac:dyDescent="0.3">
      <c r="A16" s="31">
        <v>45659</v>
      </c>
      <c r="B16" s="11" t="s">
        <v>62</v>
      </c>
      <c r="C16" s="61" t="s">
        <v>10</v>
      </c>
      <c r="D16" s="13" t="s">
        <v>4</v>
      </c>
      <c r="E16" s="69">
        <v>59000</v>
      </c>
      <c r="F16" s="91">
        <f t="shared" si="0"/>
        <v>7.0913461538461542</v>
      </c>
      <c r="G16" s="32">
        <v>8320</v>
      </c>
    </row>
    <row r="17" spans="1:7" x14ac:dyDescent="0.3">
      <c r="A17" s="31">
        <v>45659</v>
      </c>
      <c r="B17" s="12" t="s">
        <v>58</v>
      </c>
      <c r="C17" s="61" t="s">
        <v>10</v>
      </c>
      <c r="D17" s="13" t="s">
        <v>4</v>
      </c>
      <c r="E17" s="71">
        <f>+G17*F17</f>
        <v>369907.20000000001</v>
      </c>
      <c r="F17" s="91">
        <v>44.46</v>
      </c>
      <c r="G17" s="32">
        <v>8320</v>
      </c>
    </row>
    <row r="18" spans="1:7" ht="14.4" customHeight="1" x14ac:dyDescent="0.3">
      <c r="A18" s="33">
        <v>45660</v>
      </c>
      <c r="B18" s="12" t="s">
        <v>63</v>
      </c>
      <c r="C18" s="14" t="s">
        <v>64</v>
      </c>
      <c r="D18" s="6" t="s">
        <v>4</v>
      </c>
      <c r="E18" s="71">
        <v>1500000</v>
      </c>
      <c r="F18" s="91">
        <f t="shared" si="0"/>
        <v>180.28846153846155</v>
      </c>
      <c r="G18" s="32">
        <v>8320</v>
      </c>
    </row>
    <row r="19" spans="1:7" x14ac:dyDescent="0.3">
      <c r="A19" s="33">
        <v>45660</v>
      </c>
      <c r="B19" s="12" t="s">
        <v>65</v>
      </c>
      <c r="C19" s="19" t="s">
        <v>8</v>
      </c>
      <c r="D19" s="3" t="s">
        <v>4</v>
      </c>
      <c r="E19" s="71">
        <v>22500</v>
      </c>
      <c r="F19" s="91">
        <f t="shared" si="0"/>
        <v>2.7043269230769229</v>
      </c>
      <c r="G19" s="34">
        <v>8320</v>
      </c>
    </row>
    <row r="20" spans="1:7" x14ac:dyDescent="0.3">
      <c r="A20" s="33">
        <v>45663</v>
      </c>
      <c r="B20" s="11" t="s">
        <v>15</v>
      </c>
      <c r="C20" s="19" t="s">
        <v>1</v>
      </c>
      <c r="D20" s="3" t="s">
        <v>16</v>
      </c>
      <c r="E20" s="69">
        <v>50000</v>
      </c>
      <c r="F20" s="92">
        <f t="shared" si="0"/>
        <v>6.009615384615385</v>
      </c>
      <c r="G20" s="34">
        <v>8320</v>
      </c>
    </row>
    <row r="21" spans="1:7" x14ac:dyDescent="0.3">
      <c r="A21" s="33">
        <v>45663</v>
      </c>
      <c r="B21" s="11" t="s">
        <v>15</v>
      </c>
      <c r="C21" s="19" t="s">
        <v>1</v>
      </c>
      <c r="D21" s="3" t="s">
        <v>4</v>
      </c>
      <c r="E21" s="69">
        <v>50000</v>
      </c>
      <c r="F21" s="92">
        <f t="shared" si="0"/>
        <v>6.009615384615385</v>
      </c>
      <c r="G21" s="34">
        <v>8320</v>
      </c>
    </row>
    <row r="22" spans="1:7" x14ac:dyDescent="0.3">
      <c r="A22" s="33">
        <v>45663</v>
      </c>
      <c r="B22" s="11" t="s">
        <v>15</v>
      </c>
      <c r="C22" s="19" t="s">
        <v>1</v>
      </c>
      <c r="D22" s="3" t="s">
        <v>2</v>
      </c>
      <c r="E22" s="69">
        <v>50000</v>
      </c>
      <c r="F22" s="92">
        <f t="shared" si="0"/>
        <v>6.009615384615385</v>
      </c>
      <c r="G22" s="34">
        <v>8320</v>
      </c>
    </row>
    <row r="23" spans="1:7" x14ac:dyDescent="0.3">
      <c r="A23" s="33">
        <v>45663</v>
      </c>
      <c r="B23" s="11" t="s">
        <v>15</v>
      </c>
      <c r="C23" s="19" t="s">
        <v>1</v>
      </c>
      <c r="D23" s="3" t="s">
        <v>2</v>
      </c>
      <c r="E23" s="69">
        <v>50000</v>
      </c>
      <c r="F23" s="92">
        <f t="shared" si="0"/>
        <v>6.009615384615385</v>
      </c>
      <c r="G23" s="34">
        <v>8320</v>
      </c>
    </row>
    <row r="24" spans="1:7" x14ac:dyDescent="0.3">
      <c r="A24" s="33">
        <v>45665</v>
      </c>
      <c r="B24" s="11" t="s">
        <v>66</v>
      </c>
      <c r="C24" s="19" t="s">
        <v>3</v>
      </c>
      <c r="D24" s="3" t="s">
        <v>4</v>
      </c>
      <c r="E24" s="72">
        <v>250000</v>
      </c>
      <c r="F24" s="92">
        <f t="shared" si="0"/>
        <v>30.048076923076923</v>
      </c>
      <c r="G24" s="34">
        <v>8320</v>
      </c>
    </row>
    <row r="25" spans="1:7" x14ac:dyDescent="0.3">
      <c r="A25" s="33">
        <v>45668</v>
      </c>
      <c r="B25" s="11" t="s">
        <v>22</v>
      </c>
      <c r="C25" s="19" t="s">
        <v>1</v>
      </c>
      <c r="D25" s="3" t="s">
        <v>4</v>
      </c>
      <c r="E25" s="72">
        <v>50000</v>
      </c>
      <c r="F25" s="92">
        <f t="shared" si="0"/>
        <v>6.009615384615385</v>
      </c>
      <c r="G25" s="34">
        <v>8320</v>
      </c>
    </row>
    <row r="26" spans="1:7" x14ac:dyDescent="0.3">
      <c r="A26" s="33">
        <v>45668</v>
      </c>
      <c r="B26" s="11" t="s">
        <v>22</v>
      </c>
      <c r="C26" s="19" t="s">
        <v>1</v>
      </c>
      <c r="D26" s="3" t="s">
        <v>16</v>
      </c>
      <c r="E26" s="72">
        <v>50000</v>
      </c>
      <c r="F26" s="92">
        <f t="shared" si="0"/>
        <v>6.009615384615385</v>
      </c>
      <c r="G26" s="34">
        <v>8320</v>
      </c>
    </row>
    <row r="27" spans="1:7" x14ac:dyDescent="0.3">
      <c r="A27" s="33">
        <v>45668</v>
      </c>
      <c r="B27" s="11" t="s">
        <v>111</v>
      </c>
      <c r="C27" s="21" t="s">
        <v>67</v>
      </c>
      <c r="D27" s="22" t="s">
        <v>4</v>
      </c>
      <c r="E27" s="72">
        <v>90000</v>
      </c>
      <c r="F27" s="92">
        <f t="shared" si="0"/>
        <v>10.817307692307692</v>
      </c>
      <c r="G27" s="34">
        <v>8320</v>
      </c>
    </row>
    <row r="28" spans="1:7" x14ac:dyDescent="0.3">
      <c r="A28" s="33">
        <v>45668</v>
      </c>
      <c r="B28" s="11" t="s">
        <v>68</v>
      </c>
      <c r="C28" s="21" t="s">
        <v>7</v>
      </c>
      <c r="D28" s="22" t="s">
        <v>4</v>
      </c>
      <c r="E28" s="72">
        <v>50000</v>
      </c>
      <c r="F28" s="92">
        <f t="shared" si="0"/>
        <v>6.009615384615385</v>
      </c>
      <c r="G28" s="34">
        <v>8320</v>
      </c>
    </row>
    <row r="29" spans="1:7" x14ac:dyDescent="0.3">
      <c r="A29" s="33">
        <v>45670</v>
      </c>
      <c r="B29" s="12" t="s">
        <v>69</v>
      </c>
      <c r="C29" s="21" t="s">
        <v>10</v>
      </c>
      <c r="D29" s="22" t="s">
        <v>4</v>
      </c>
      <c r="E29" s="69">
        <v>177000</v>
      </c>
      <c r="F29" s="92">
        <f t="shared" si="0"/>
        <v>21.27403846153846</v>
      </c>
      <c r="G29" s="34">
        <v>8320</v>
      </c>
    </row>
    <row r="30" spans="1:7" x14ac:dyDescent="0.3">
      <c r="A30" s="33">
        <v>45670</v>
      </c>
      <c r="B30" s="11" t="s">
        <v>15</v>
      </c>
      <c r="C30" s="21" t="s">
        <v>1</v>
      </c>
      <c r="D30" s="22" t="s">
        <v>16</v>
      </c>
      <c r="E30" s="72">
        <v>50000</v>
      </c>
      <c r="F30" s="92">
        <f t="shared" si="0"/>
        <v>6.009615384615385</v>
      </c>
      <c r="G30" s="34">
        <v>8320</v>
      </c>
    </row>
    <row r="31" spans="1:7" x14ac:dyDescent="0.3">
      <c r="A31" s="33">
        <v>45670</v>
      </c>
      <c r="B31" s="11" t="s">
        <v>15</v>
      </c>
      <c r="C31" s="21" t="s">
        <v>1</v>
      </c>
      <c r="D31" s="3" t="s">
        <v>4</v>
      </c>
      <c r="E31" s="72">
        <v>50000</v>
      </c>
      <c r="F31" s="92">
        <f t="shared" si="0"/>
        <v>6.009615384615385</v>
      </c>
      <c r="G31" s="34">
        <v>8320</v>
      </c>
    </row>
    <row r="32" spans="1:7" x14ac:dyDescent="0.3">
      <c r="A32" s="33">
        <v>45670</v>
      </c>
      <c r="B32" s="11" t="s">
        <v>15</v>
      </c>
      <c r="C32" s="21" t="s">
        <v>1</v>
      </c>
      <c r="D32" s="4" t="s">
        <v>2</v>
      </c>
      <c r="E32" s="72">
        <v>50000</v>
      </c>
      <c r="F32" s="92">
        <f t="shared" si="0"/>
        <v>6.009615384615385</v>
      </c>
      <c r="G32" s="34">
        <v>8320</v>
      </c>
    </row>
    <row r="33" spans="1:7" x14ac:dyDescent="0.3">
      <c r="A33" s="33">
        <v>45670</v>
      </c>
      <c r="B33" s="11" t="s">
        <v>15</v>
      </c>
      <c r="C33" s="21" t="s">
        <v>1</v>
      </c>
      <c r="D33" s="4" t="s">
        <v>2</v>
      </c>
      <c r="E33" s="72">
        <v>50000</v>
      </c>
      <c r="F33" s="92">
        <f t="shared" si="0"/>
        <v>6.009615384615385</v>
      </c>
      <c r="G33" s="34">
        <v>8320</v>
      </c>
    </row>
    <row r="34" spans="1:7" x14ac:dyDescent="0.3">
      <c r="A34" s="33">
        <v>45671</v>
      </c>
      <c r="B34" s="11" t="s">
        <v>15</v>
      </c>
      <c r="C34" s="19" t="s">
        <v>1</v>
      </c>
      <c r="D34" s="4" t="s">
        <v>16</v>
      </c>
      <c r="E34" s="72">
        <v>30000</v>
      </c>
      <c r="F34" s="92">
        <f t="shared" si="0"/>
        <v>3.6057692307692308</v>
      </c>
      <c r="G34" s="34">
        <v>8320</v>
      </c>
    </row>
    <row r="35" spans="1:7" s="1" customFormat="1" x14ac:dyDescent="0.3">
      <c r="A35" s="33">
        <v>45672</v>
      </c>
      <c r="B35" s="12" t="s">
        <v>70</v>
      </c>
      <c r="C35" s="19" t="s">
        <v>10</v>
      </c>
      <c r="D35" s="4" t="s">
        <v>4</v>
      </c>
      <c r="E35" s="72">
        <f>+G35*F35</f>
        <v>41600</v>
      </c>
      <c r="F35" s="93">
        <v>5</v>
      </c>
      <c r="G35" s="34">
        <v>8320</v>
      </c>
    </row>
    <row r="36" spans="1:7" x14ac:dyDescent="0.3">
      <c r="A36" s="33">
        <v>45672</v>
      </c>
      <c r="B36" s="12" t="s">
        <v>71</v>
      </c>
      <c r="C36" s="19" t="s">
        <v>10</v>
      </c>
      <c r="D36" s="4" t="s">
        <v>4</v>
      </c>
      <c r="E36" s="72">
        <f>+G36*F36</f>
        <v>343616</v>
      </c>
      <c r="F36" s="93">
        <v>41.3</v>
      </c>
      <c r="G36" s="34">
        <v>8320</v>
      </c>
    </row>
    <row r="37" spans="1:7" x14ac:dyDescent="0.3">
      <c r="A37" s="31">
        <v>45672</v>
      </c>
      <c r="B37" s="11" t="s">
        <v>72</v>
      </c>
      <c r="C37" s="19" t="s">
        <v>67</v>
      </c>
      <c r="D37" s="4" t="s">
        <v>4</v>
      </c>
      <c r="E37" s="72">
        <v>120000</v>
      </c>
      <c r="F37" s="92">
        <f>+E37/G37</f>
        <v>14.423076923076923</v>
      </c>
      <c r="G37" s="34">
        <v>8320</v>
      </c>
    </row>
    <row r="38" spans="1:7" x14ac:dyDescent="0.3">
      <c r="A38" s="31">
        <v>45672</v>
      </c>
      <c r="B38" s="11" t="s">
        <v>73</v>
      </c>
      <c r="C38" s="19" t="s">
        <v>7</v>
      </c>
      <c r="D38" s="4" t="s">
        <v>4</v>
      </c>
      <c r="E38" s="72">
        <v>60000</v>
      </c>
      <c r="F38" s="92">
        <f t="shared" ref="F38:F64" si="1">+E38/G38</f>
        <v>7.2115384615384617</v>
      </c>
      <c r="G38" s="34">
        <v>8320</v>
      </c>
    </row>
    <row r="39" spans="1:7" x14ac:dyDescent="0.3">
      <c r="A39" s="31">
        <v>45675</v>
      </c>
      <c r="B39" s="11" t="s">
        <v>112</v>
      </c>
      <c r="C39" s="19" t="s">
        <v>1</v>
      </c>
      <c r="D39" s="4" t="s">
        <v>16</v>
      </c>
      <c r="E39" s="72">
        <v>50000</v>
      </c>
      <c r="F39" s="92">
        <f t="shared" si="1"/>
        <v>6.009615384615385</v>
      </c>
      <c r="G39" s="34">
        <v>8320</v>
      </c>
    </row>
    <row r="40" spans="1:7" x14ac:dyDescent="0.3">
      <c r="A40" s="31">
        <v>45677</v>
      </c>
      <c r="B40" s="11" t="s">
        <v>74</v>
      </c>
      <c r="C40" s="19" t="s">
        <v>1</v>
      </c>
      <c r="D40" s="4" t="s">
        <v>16</v>
      </c>
      <c r="E40" s="72">
        <v>50000</v>
      </c>
      <c r="F40" s="92">
        <f t="shared" si="1"/>
        <v>6.009615384615385</v>
      </c>
      <c r="G40" s="34">
        <v>8320</v>
      </c>
    </row>
    <row r="41" spans="1:7" x14ac:dyDescent="0.3">
      <c r="A41" s="31">
        <v>45677</v>
      </c>
      <c r="B41" s="11" t="s">
        <v>74</v>
      </c>
      <c r="C41" s="19" t="s">
        <v>1</v>
      </c>
      <c r="D41" s="4" t="s">
        <v>4</v>
      </c>
      <c r="E41" s="72">
        <v>50000</v>
      </c>
      <c r="F41" s="92">
        <f t="shared" si="1"/>
        <v>6.009615384615385</v>
      </c>
      <c r="G41" s="34">
        <v>8320</v>
      </c>
    </row>
    <row r="42" spans="1:7" x14ac:dyDescent="0.3">
      <c r="A42" s="31">
        <v>45677</v>
      </c>
      <c r="B42" s="11" t="s">
        <v>74</v>
      </c>
      <c r="C42" s="19" t="s">
        <v>1</v>
      </c>
      <c r="D42" s="4" t="s">
        <v>2</v>
      </c>
      <c r="E42" s="72">
        <v>50000</v>
      </c>
      <c r="F42" s="92">
        <f t="shared" si="1"/>
        <v>6.009615384615385</v>
      </c>
      <c r="G42" s="34">
        <v>8320</v>
      </c>
    </row>
    <row r="43" spans="1:7" x14ac:dyDescent="0.3">
      <c r="A43" s="31">
        <v>45677</v>
      </c>
      <c r="B43" s="11" t="s">
        <v>74</v>
      </c>
      <c r="C43" s="19" t="s">
        <v>1</v>
      </c>
      <c r="D43" s="4" t="s">
        <v>2</v>
      </c>
      <c r="E43" s="72">
        <v>50000</v>
      </c>
      <c r="F43" s="92">
        <f t="shared" si="1"/>
        <v>6.009615384615385</v>
      </c>
      <c r="G43" s="34">
        <v>8320</v>
      </c>
    </row>
    <row r="44" spans="1:7" x14ac:dyDescent="0.3">
      <c r="A44" s="31">
        <v>45680</v>
      </c>
      <c r="B44" s="11" t="s">
        <v>29</v>
      </c>
      <c r="C44" s="35" t="s">
        <v>75</v>
      </c>
      <c r="D44" s="4" t="s">
        <v>4</v>
      </c>
      <c r="E44" s="72">
        <v>1500000</v>
      </c>
      <c r="F44" s="92">
        <f t="shared" si="1"/>
        <v>180.28846153846155</v>
      </c>
      <c r="G44" s="34">
        <v>8320</v>
      </c>
    </row>
    <row r="45" spans="1:7" x14ac:dyDescent="0.3">
      <c r="A45" s="31">
        <v>45680</v>
      </c>
      <c r="B45" s="11" t="s">
        <v>65</v>
      </c>
      <c r="C45" s="35" t="s">
        <v>8</v>
      </c>
      <c r="D45" s="4" t="s">
        <v>4</v>
      </c>
      <c r="E45" s="72">
        <v>22500</v>
      </c>
      <c r="F45" s="92">
        <f t="shared" si="1"/>
        <v>2.7043269230769229</v>
      </c>
      <c r="G45" s="34">
        <v>8320</v>
      </c>
    </row>
    <row r="46" spans="1:7" x14ac:dyDescent="0.3">
      <c r="A46" s="31">
        <v>45680</v>
      </c>
      <c r="B46" s="11" t="s">
        <v>76</v>
      </c>
      <c r="C46" s="35" t="s">
        <v>3</v>
      </c>
      <c r="D46" s="4" t="s">
        <v>4</v>
      </c>
      <c r="E46" s="72">
        <v>250000</v>
      </c>
      <c r="F46" s="92">
        <f t="shared" si="1"/>
        <v>30.048076923076923</v>
      </c>
      <c r="G46" s="34">
        <v>8320</v>
      </c>
    </row>
    <row r="47" spans="1:7" x14ac:dyDescent="0.3">
      <c r="A47" s="31">
        <v>45680</v>
      </c>
      <c r="B47" s="11" t="s">
        <v>113</v>
      </c>
      <c r="C47" s="35" t="s">
        <v>20</v>
      </c>
      <c r="D47" s="4" t="s">
        <v>16</v>
      </c>
      <c r="E47" s="72">
        <v>1800000</v>
      </c>
      <c r="F47" s="92">
        <f t="shared" si="1"/>
        <v>216.34615384615384</v>
      </c>
      <c r="G47" s="34">
        <v>8320</v>
      </c>
    </row>
    <row r="48" spans="1:7" x14ac:dyDescent="0.3">
      <c r="A48" s="31">
        <v>45680</v>
      </c>
      <c r="B48" s="11" t="s">
        <v>77</v>
      </c>
      <c r="C48" s="35" t="s">
        <v>9</v>
      </c>
      <c r="D48" s="4" t="s">
        <v>16</v>
      </c>
      <c r="E48" s="72">
        <v>80000</v>
      </c>
      <c r="F48" s="92">
        <f t="shared" si="1"/>
        <v>9.615384615384615</v>
      </c>
      <c r="G48" s="34">
        <v>8320</v>
      </c>
    </row>
    <row r="49" spans="1:7" x14ac:dyDescent="0.3">
      <c r="A49" s="31">
        <v>45680</v>
      </c>
      <c r="B49" s="11" t="s">
        <v>78</v>
      </c>
      <c r="C49" s="35" t="s">
        <v>67</v>
      </c>
      <c r="D49" s="4" t="s">
        <v>4</v>
      </c>
      <c r="E49" s="72">
        <v>900000</v>
      </c>
      <c r="F49" s="92">
        <f t="shared" si="1"/>
        <v>104.65116279069767</v>
      </c>
      <c r="G49" s="34">
        <v>8600</v>
      </c>
    </row>
    <row r="50" spans="1:7" x14ac:dyDescent="0.3">
      <c r="A50" s="31">
        <v>45680</v>
      </c>
      <c r="B50" s="11" t="s">
        <v>79</v>
      </c>
      <c r="C50" s="35" t="s">
        <v>64</v>
      </c>
      <c r="D50" s="4" t="s">
        <v>4</v>
      </c>
      <c r="E50" s="72">
        <v>150000</v>
      </c>
      <c r="F50" s="92">
        <f t="shared" si="1"/>
        <v>17.441860465116278</v>
      </c>
      <c r="G50" s="34">
        <v>8600</v>
      </c>
    </row>
    <row r="51" spans="1:7" x14ac:dyDescent="0.3">
      <c r="A51" s="31">
        <v>45681</v>
      </c>
      <c r="B51" s="11" t="s">
        <v>141</v>
      </c>
      <c r="C51" s="35" t="s">
        <v>5</v>
      </c>
      <c r="D51" s="4" t="s">
        <v>80</v>
      </c>
      <c r="E51" s="72">
        <v>310000</v>
      </c>
      <c r="F51" s="92">
        <f t="shared" si="1"/>
        <v>36.046511627906973</v>
      </c>
      <c r="G51" s="34">
        <v>8600</v>
      </c>
    </row>
    <row r="52" spans="1:7" x14ac:dyDescent="0.3">
      <c r="A52" s="31">
        <v>45683</v>
      </c>
      <c r="B52" s="11" t="s">
        <v>15</v>
      </c>
      <c r="C52" s="35" t="s">
        <v>1</v>
      </c>
      <c r="D52" s="4" t="s">
        <v>16</v>
      </c>
      <c r="E52" s="72">
        <v>30000</v>
      </c>
      <c r="F52" s="92">
        <f t="shared" si="1"/>
        <v>3.4883720930232558</v>
      </c>
      <c r="G52" s="34">
        <v>8600</v>
      </c>
    </row>
    <row r="53" spans="1:7" s="1" customFormat="1" x14ac:dyDescent="0.3">
      <c r="A53" s="31">
        <v>45684</v>
      </c>
      <c r="B53" s="11" t="s">
        <v>15</v>
      </c>
      <c r="C53" s="35" t="s">
        <v>1</v>
      </c>
      <c r="D53" s="4" t="s">
        <v>16</v>
      </c>
      <c r="E53" s="72">
        <v>50000</v>
      </c>
      <c r="F53" s="92">
        <f t="shared" si="1"/>
        <v>5.8139534883720927</v>
      </c>
      <c r="G53" s="34">
        <v>8600</v>
      </c>
    </row>
    <row r="54" spans="1:7" x14ac:dyDescent="0.3">
      <c r="A54" s="31">
        <v>45684</v>
      </c>
      <c r="B54" s="11" t="s">
        <v>15</v>
      </c>
      <c r="C54" s="35" t="s">
        <v>1</v>
      </c>
      <c r="D54" s="4" t="s">
        <v>4</v>
      </c>
      <c r="E54" s="72">
        <v>50000</v>
      </c>
      <c r="F54" s="92">
        <f t="shared" si="1"/>
        <v>5.8139534883720927</v>
      </c>
      <c r="G54" s="34">
        <v>8600</v>
      </c>
    </row>
    <row r="55" spans="1:7" x14ac:dyDescent="0.3">
      <c r="A55" s="31">
        <v>45684</v>
      </c>
      <c r="B55" s="11" t="s">
        <v>15</v>
      </c>
      <c r="C55" s="35" t="s">
        <v>1</v>
      </c>
      <c r="D55" s="4" t="s">
        <v>2</v>
      </c>
      <c r="E55" s="72">
        <v>50000</v>
      </c>
      <c r="F55" s="92">
        <f t="shared" si="1"/>
        <v>5.8139534883720927</v>
      </c>
      <c r="G55" s="34">
        <v>8600</v>
      </c>
    </row>
    <row r="56" spans="1:7" x14ac:dyDescent="0.3">
      <c r="A56" s="31">
        <v>45684</v>
      </c>
      <c r="B56" s="11" t="s">
        <v>15</v>
      </c>
      <c r="C56" s="35" t="s">
        <v>1</v>
      </c>
      <c r="D56" s="4" t="s">
        <v>2</v>
      </c>
      <c r="E56" s="72">
        <v>50000</v>
      </c>
      <c r="F56" s="92">
        <f t="shared" si="1"/>
        <v>5.8139534883720927</v>
      </c>
      <c r="G56" s="34">
        <v>8600</v>
      </c>
    </row>
    <row r="57" spans="1:7" x14ac:dyDescent="0.3">
      <c r="A57" s="31">
        <v>45685</v>
      </c>
      <c r="B57" s="11" t="s">
        <v>81</v>
      </c>
      <c r="C57" s="35" t="s">
        <v>17</v>
      </c>
      <c r="D57" s="4" t="s">
        <v>4</v>
      </c>
      <c r="E57" s="72">
        <v>990000</v>
      </c>
      <c r="F57" s="92">
        <f t="shared" si="1"/>
        <v>115.11627906976744</v>
      </c>
      <c r="G57" s="34">
        <v>8600</v>
      </c>
    </row>
    <row r="58" spans="1:7" x14ac:dyDescent="0.3">
      <c r="A58" s="31">
        <v>45688</v>
      </c>
      <c r="B58" s="11" t="s">
        <v>82</v>
      </c>
      <c r="C58" s="35" t="s">
        <v>7</v>
      </c>
      <c r="D58" s="4" t="s">
        <v>4</v>
      </c>
      <c r="E58" s="72">
        <v>600000</v>
      </c>
      <c r="F58" s="92">
        <f t="shared" si="1"/>
        <v>69.767441860465112</v>
      </c>
      <c r="G58" s="34">
        <v>8600</v>
      </c>
    </row>
    <row r="59" spans="1:7" x14ac:dyDescent="0.3">
      <c r="A59" s="31">
        <v>45688</v>
      </c>
      <c r="B59" s="11" t="s">
        <v>83</v>
      </c>
      <c r="C59" s="35" t="s">
        <v>7</v>
      </c>
      <c r="D59" s="4" t="s">
        <v>4</v>
      </c>
      <c r="E59" s="72">
        <v>1270000</v>
      </c>
      <c r="F59" s="92">
        <f t="shared" si="1"/>
        <v>147.67441860465115</v>
      </c>
      <c r="G59" s="34">
        <v>8600</v>
      </c>
    </row>
    <row r="60" spans="1:7" x14ac:dyDescent="0.3">
      <c r="A60" s="31">
        <v>45688</v>
      </c>
      <c r="B60" s="11" t="s">
        <v>22</v>
      </c>
      <c r="C60" s="35" t="s">
        <v>1</v>
      </c>
      <c r="D60" s="4" t="s">
        <v>16</v>
      </c>
      <c r="E60" s="72">
        <v>30000</v>
      </c>
      <c r="F60" s="92">
        <f t="shared" si="1"/>
        <v>3.4883720930232558</v>
      </c>
      <c r="G60" s="34">
        <v>8600</v>
      </c>
    </row>
    <row r="61" spans="1:7" x14ac:dyDescent="0.3">
      <c r="A61" s="31">
        <v>45688</v>
      </c>
      <c r="B61" s="11" t="s">
        <v>142</v>
      </c>
      <c r="C61" s="35" t="s">
        <v>9</v>
      </c>
      <c r="D61" s="4" t="s">
        <v>16</v>
      </c>
      <c r="E61" s="72">
        <v>170000</v>
      </c>
      <c r="F61" s="92">
        <f t="shared" si="1"/>
        <v>19.767441860465116</v>
      </c>
      <c r="G61" s="34">
        <v>8600</v>
      </c>
    </row>
    <row r="62" spans="1:7" x14ac:dyDescent="0.3">
      <c r="A62" s="31">
        <v>45688</v>
      </c>
      <c r="B62" s="11" t="s">
        <v>142</v>
      </c>
      <c r="C62" s="35" t="s">
        <v>9</v>
      </c>
      <c r="D62" s="4" t="s">
        <v>4</v>
      </c>
      <c r="E62" s="72">
        <v>650000</v>
      </c>
      <c r="F62" s="92">
        <f t="shared" si="1"/>
        <v>75.581395348837205</v>
      </c>
      <c r="G62" s="34">
        <v>8600</v>
      </c>
    </row>
    <row r="63" spans="1:7" x14ac:dyDescent="0.3">
      <c r="A63" s="31">
        <v>45688</v>
      </c>
      <c r="B63" s="11" t="s">
        <v>142</v>
      </c>
      <c r="C63" s="35" t="s">
        <v>9</v>
      </c>
      <c r="D63" s="4" t="s">
        <v>2</v>
      </c>
      <c r="E63" s="72">
        <v>890000</v>
      </c>
      <c r="F63" s="92">
        <f t="shared" si="1"/>
        <v>103.48837209302326</v>
      </c>
      <c r="G63" s="34">
        <v>8600</v>
      </c>
    </row>
    <row r="64" spans="1:7" ht="14.4" thickBot="1" x14ac:dyDescent="0.35">
      <c r="A64" s="36">
        <v>45688</v>
      </c>
      <c r="B64" s="11" t="s">
        <v>142</v>
      </c>
      <c r="C64" s="37" t="s">
        <v>9</v>
      </c>
      <c r="D64" s="5" t="s">
        <v>2</v>
      </c>
      <c r="E64" s="73">
        <v>630000</v>
      </c>
      <c r="F64" s="94">
        <f t="shared" si="1"/>
        <v>73.255813953488371</v>
      </c>
      <c r="G64" s="34">
        <v>8600</v>
      </c>
    </row>
    <row r="65" spans="1:7" x14ac:dyDescent="0.3">
      <c r="A65" s="33">
        <v>45691</v>
      </c>
      <c r="B65" s="45" t="s">
        <v>74</v>
      </c>
      <c r="C65" s="18" t="s">
        <v>1</v>
      </c>
      <c r="D65" s="13" t="s">
        <v>16</v>
      </c>
      <c r="E65" s="74">
        <v>50000</v>
      </c>
      <c r="F65" s="95">
        <f>+E65/G65</f>
        <v>6.0753341433778854</v>
      </c>
      <c r="G65" s="32">
        <v>8230</v>
      </c>
    </row>
    <row r="66" spans="1:7" x14ac:dyDescent="0.3">
      <c r="A66" s="33">
        <v>45691</v>
      </c>
      <c r="B66" s="45" t="s">
        <v>74</v>
      </c>
      <c r="C66" s="18" t="s">
        <v>1</v>
      </c>
      <c r="D66" s="13" t="s">
        <v>4</v>
      </c>
      <c r="E66" s="74">
        <v>50000</v>
      </c>
      <c r="F66" s="95">
        <f>+E66/G66</f>
        <v>6.009615384615385</v>
      </c>
      <c r="G66" s="32">
        <v>8320</v>
      </c>
    </row>
    <row r="67" spans="1:7" x14ac:dyDescent="0.3">
      <c r="A67" s="33">
        <v>45691</v>
      </c>
      <c r="B67" s="45" t="s">
        <v>74</v>
      </c>
      <c r="C67" s="52" t="s">
        <v>1</v>
      </c>
      <c r="D67" s="12" t="s">
        <v>4</v>
      </c>
      <c r="E67" s="75">
        <v>50000</v>
      </c>
      <c r="F67" s="95">
        <f t="shared" ref="F67:F102" si="2">+E67/G67</f>
        <v>6.009615384615385</v>
      </c>
      <c r="G67" s="32">
        <v>8320</v>
      </c>
    </row>
    <row r="68" spans="1:7" x14ac:dyDescent="0.3">
      <c r="A68" s="33">
        <v>45691</v>
      </c>
      <c r="B68" s="11" t="s">
        <v>29</v>
      </c>
      <c r="C68" s="52" t="s">
        <v>6</v>
      </c>
      <c r="D68" s="12" t="s">
        <v>4</v>
      </c>
      <c r="E68" s="75">
        <v>1500000</v>
      </c>
      <c r="F68" s="95">
        <f t="shared" si="2"/>
        <v>180.28846153846155</v>
      </c>
      <c r="G68" s="32">
        <v>8320</v>
      </c>
    </row>
    <row r="69" spans="1:7" x14ac:dyDescent="0.3">
      <c r="A69" s="33">
        <v>45691</v>
      </c>
      <c r="B69" s="11" t="s">
        <v>84</v>
      </c>
      <c r="C69" s="52" t="s">
        <v>8</v>
      </c>
      <c r="D69" s="12" t="s">
        <v>4</v>
      </c>
      <c r="E69" s="75">
        <v>22500</v>
      </c>
      <c r="F69" s="95">
        <f t="shared" si="2"/>
        <v>2.7043269230769229</v>
      </c>
      <c r="G69" s="32">
        <v>8320</v>
      </c>
    </row>
    <row r="70" spans="1:7" x14ac:dyDescent="0.3">
      <c r="A70" s="33">
        <v>45691</v>
      </c>
      <c r="B70" s="12" t="s">
        <v>85</v>
      </c>
      <c r="C70" s="52" t="s">
        <v>14</v>
      </c>
      <c r="D70" s="12" t="s">
        <v>4</v>
      </c>
      <c r="E70" s="75">
        <v>59000</v>
      </c>
      <c r="F70" s="95">
        <f t="shared" si="2"/>
        <v>7.0913461538461542</v>
      </c>
      <c r="G70" s="32">
        <v>8320</v>
      </c>
    </row>
    <row r="71" spans="1:7" ht="14.4" thickBot="1" x14ac:dyDescent="0.35">
      <c r="A71" s="33">
        <v>45691</v>
      </c>
      <c r="B71" s="12" t="s">
        <v>59</v>
      </c>
      <c r="C71" s="52" t="s">
        <v>14</v>
      </c>
      <c r="D71" s="12" t="s">
        <v>4</v>
      </c>
      <c r="E71" s="76">
        <v>118000</v>
      </c>
      <c r="F71" s="95">
        <f t="shared" si="2"/>
        <v>14.182692307692308</v>
      </c>
      <c r="G71" s="32">
        <v>8320</v>
      </c>
    </row>
    <row r="72" spans="1:7" ht="14.4" thickBot="1" x14ac:dyDescent="0.35">
      <c r="A72" s="33">
        <v>45691</v>
      </c>
      <c r="B72" s="38" t="s">
        <v>86</v>
      </c>
      <c r="C72" s="52" t="s">
        <v>14</v>
      </c>
      <c r="D72" s="12" t="s">
        <v>4</v>
      </c>
      <c r="E72" s="47">
        <v>59000</v>
      </c>
      <c r="F72" s="95">
        <f t="shared" si="2"/>
        <v>7.0913461538461542</v>
      </c>
      <c r="G72" s="32">
        <v>8320</v>
      </c>
    </row>
    <row r="73" spans="1:7" x14ac:dyDescent="0.3">
      <c r="A73" s="33">
        <v>45691</v>
      </c>
      <c r="B73" s="10" t="s">
        <v>86</v>
      </c>
      <c r="C73" s="52" t="s">
        <v>14</v>
      </c>
      <c r="D73" s="12" t="s">
        <v>4</v>
      </c>
      <c r="E73" s="76">
        <f>+F73*G73</f>
        <v>245440</v>
      </c>
      <c r="F73" s="95">
        <v>29.5</v>
      </c>
      <c r="G73" s="32">
        <v>8320</v>
      </c>
    </row>
    <row r="74" spans="1:7" x14ac:dyDescent="0.3">
      <c r="A74" s="33">
        <v>45698</v>
      </c>
      <c r="B74" s="11" t="s">
        <v>15</v>
      </c>
      <c r="C74" s="52" t="s">
        <v>1</v>
      </c>
      <c r="D74" s="12" t="s">
        <v>16</v>
      </c>
      <c r="E74" s="77">
        <v>50000</v>
      </c>
      <c r="F74" s="95">
        <f t="shared" si="2"/>
        <v>6.009615384615385</v>
      </c>
      <c r="G74" s="32">
        <v>8320</v>
      </c>
    </row>
    <row r="75" spans="1:7" x14ac:dyDescent="0.3">
      <c r="A75" s="33">
        <v>45698</v>
      </c>
      <c r="B75" s="11" t="s">
        <v>15</v>
      </c>
      <c r="C75" s="52" t="s">
        <v>1</v>
      </c>
      <c r="D75" s="12" t="s">
        <v>4</v>
      </c>
      <c r="E75" s="77">
        <v>50000</v>
      </c>
      <c r="F75" s="95">
        <f t="shared" si="2"/>
        <v>6.009615384615385</v>
      </c>
      <c r="G75" s="32">
        <v>8320</v>
      </c>
    </row>
    <row r="76" spans="1:7" x14ac:dyDescent="0.3">
      <c r="A76" s="33">
        <v>45698</v>
      </c>
      <c r="B76" s="11" t="s">
        <v>15</v>
      </c>
      <c r="C76" s="52" t="s">
        <v>1</v>
      </c>
      <c r="D76" s="12" t="s">
        <v>2</v>
      </c>
      <c r="E76" s="77">
        <v>50000</v>
      </c>
      <c r="F76" s="95">
        <f t="shared" si="2"/>
        <v>6.009615384615385</v>
      </c>
      <c r="G76" s="32">
        <v>8320</v>
      </c>
    </row>
    <row r="77" spans="1:7" x14ac:dyDescent="0.3">
      <c r="A77" s="33">
        <v>45699</v>
      </c>
      <c r="B77" s="11" t="s">
        <v>15</v>
      </c>
      <c r="C77" s="52" t="s">
        <v>1</v>
      </c>
      <c r="D77" s="12" t="s">
        <v>4</v>
      </c>
      <c r="E77" s="77">
        <v>50000</v>
      </c>
      <c r="F77" s="95">
        <f t="shared" si="2"/>
        <v>6.009615384615385</v>
      </c>
      <c r="G77" s="32">
        <v>8320</v>
      </c>
    </row>
    <row r="78" spans="1:7" x14ac:dyDescent="0.3">
      <c r="A78" s="33">
        <v>45700</v>
      </c>
      <c r="B78" s="12" t="s">
        <v>87</v>
      </c>
      <c r="C78" s="39" t="s">
        <v>6</v>
      </c>
      <c r="D78" s="17" t="s">
        <v>4</v>
      </c>
      <c r="E78" s="76">
        <v>17850000</v>
      </c>
      <c r="F78" s="95">
        <f t="shared" si="2"/>
        <v>2145.4326923076924</v>
      </c>
      <c r="G78" s="32">
        <v>8320</v>
      </c>
    </row>
    <row r="79" spans="1:7" x14ac:dyDescent="0.3">
      <c r="A79" s="33">
        <v>45700</v>
      </c>
      <c r="B79" s="12" t="s">
        <v>88</v>
      </c>
      <c r="C79" s="39" t="s">
        <v>14</v>
      </c>
      <c r="D79" s="17" t="s">
        <v>4</v>
      </c>
      <c r="E79" s="76">
        <v>17700</v>
      </c>
      <c r="F79" s="95">
        <f t="shared" si="2"/>
        <v>2.1274038461538463</v>
      </c>
      <c r="G79" s="32">
        <v>8320</v>
      </c>
    </row>
    <row r="80" spans="1:7" x14ac:dyDescent="0.3">
      <c r="A80" s="33">
        <v>45701</v>
      </c>
      <c r="B80" s="12" t="s">
        <v>89</v>
      </c>
      <c r="C80" s="39" t="s">
        <v>14</v>
      </c>
      <c r="D80" s="17" t="s">
        <v>4</v>
      </c>
      <c r="E80" s="76">
        <v>177000</v>
      </c>
      <c r="F80" s="95">
        <f t="shared" si="2"/>
        <v>21.27403846153846</v>
      </c>
      <c r="G80" s="32">
        <v>8320</v>
      </c>
    </row>
    <row r="81" spans="1:7" x14ac:dyDescent="0.3">
      <c r="A81" s="33">
        <v>45702</v>
      </c>
      <c r="B81" s="11" t="s">
        <v>19</v>
      </c>
      <c r="C81" s="18" t="s">
        <v>6</v>
      </c>
      <c r="D81" s="13" t="s">
        <v>4</v>
      </c>
      <c r="E81" s="77">
        <v>150000</v>
      </c>
      <c r="F81" s="95">
        <f t="shared" si="2"/>
        <v>18.028846153846153</v>
      </c>
      <c r="G81" s="32">
        <v>8320</v>
      </c>
    </row>
    <row r="82" spans="1:7" x14ac:dyDescent="0.3">
      <c r="A82" s="33">
        <v>45705</v>
      </c>
      <c r="B82" s="11" t="s">
        <v>29</v>
      </c>
      <c r="C82" s="18" t="s">
        <v>6</v>
      </c>
      <c r="D82" s="13" t="s">
        <v>4</v>
      </c>
      <c r="E82" s="77">
        <v>1500000</v>
      </c>
      <c r="F82" s="95">
        <f t="shared" si="2"/>
        <v>180.28846153846155</v>
      </c>
      <c r="G82" s="32">
        <v>8320</v>
      </c>
    </row>
    <row r="83" spans="1:7" x14ac:dyDescent="0.3">
      <c r="A83" s="33">
        <v>45705</v>
      </c>
      <c r="B83" s="11" t="s">
        <v>84</v>
      </c>
      <c r="C83" s="14" t="s">
        <v>8</v>
      </c>
      <c r="D83" s="6" t="s">
        <v>4</v>
      </c>
      <c r="E83" s="77">
        <v>22500</v>
      </c>
      <c r="F83" s="95">
        <f t="shared" si="2"/>
        <v>2.7043269230769229</v>
      </c>
      <c r="G83" s="32">
        <v>8320</v>
      </c>
    </row>
    <row r="84" spans="1:7" x14ac:dyDescent="0.3">
      <c r="A84" s="33">
        <v>45705</v>
      </c>
      <c r="B84" s="11" t="s">
        <v>15</v>
      </c>
      <c r="C84" s="19" t="s">
        <v>1</v>
      </c>
      <c r="D84" s="3" t="s">
        <v>16</v>
      </c>
      <c r="E84" s="77">
        <v>50000</v>
      </c>
      <c r="F84" s="95">
        <f t="shared" si="2"/>
        <v>6.009615384615385</v>
      </c>
      <c r="G84" s="32">
        <v>8320</v>
      </c>
    </row>
    <row r="85" spans="1:7" x14ac:dyDescent="0.3">
      <c r="A85" s="33">
        <v>45705</v>
      </c>
      <c r="B85" s="11" t="s">
        <v>15</v>
      </c>
      <c r="C85" s="19" t="s">
        <v>1</v>
      </c>
      <c r="D85" s="3" t="s">
        <v>4</v>
      </c>
      <c r="E85" s="77">
        <v>50000</v>
      </c>
      <c r="F85" s="95">
        <f t="shared" si="2"/>
        <v>6.009615384615385</v>
      </c>
      <c r="G85" s="32">
        <v>8320</v>
      </c>
    </row>
    <row r="86" spans="1:7" x14ac:dyDescent="0.3">
      <c r="A86" s="33">
        <v>45705</v>
      </c>
      <c r="B86" s="11" t="s">
        <v>15</v>
      </c>
      <c r="C86" s="19" t="s">
        <v>1</v>
      </c>
      <c r="D86" s="3" t="s">
        <v>2</v>
      </c>
      <c r="E86" s="77">
        <v>50000</v>
      </c>
      <c r="F86" s="95">
        <f t="shared" si="2"/>
        <v>6.009615384615385</v>
      </c>
      <c r="G86" s="32">
        <v>8320</v>
      </c>
    </row>
    <row r="87" spans="1:7" x14ac:dyDescent="0.3">
      <c r="A87" s="33">
        <v>45706</v>
      </c>
      <c r="B87" s="11" t="s">
        <v>90</v>
      </c>
      <c r="C87" s="19" t="s">
        <v>91</v>
      </c>
      <c r="D87" s="3" t="s">
        <v>4</v>
      </c>
      <c r="E87" s="77">
        <v>1500000</v>
      </c>
      <c r="F87" s="95">
        <f t="shared" si="2"/>
        <v>180.28846153846155</v>
      </c>
      <c r="G87" s="32">
        <v>8320</v>
      </c>
    </row>
    <row r="88" spans="1:7" x14ac:dyDescent="0.3">
      <c r="A88" s="33">
        <v>45706</v>
      </c>
      <c r="B88" s="11" t="s">
        <v>92</v>
      </c>
      <c r="C88" s="19" t="s">
        <v>8</v>
      </c>
      <c r="D88" s="3" t="s">
        <v>4</v>
      </c>
      <c r="E88" s="77">
        <v>10000</v>
      </c>
      <c r="F88" s="95">
        <f t="shared" si="2"/>
        <v>1.2019230769230769</v>
      </c>
      <c r="G88" s="32">
        <v>8320</v>
      </c>
    </row>
    <row r="89" spans="1:7" x14ac:dyDescent="0.3">
      <c r="A89" s="31">
        <v>45706</v>
      </c>
      <c r="B89" s="11" t="s">
        <v>15</v>
      </c>
      <c r="C89" s="19" t="s">
        <v>1</v>
      </c>
      <c r="D89" s="3" t="s">
        <v>16</v>
      </c>
      <c r="E89" s="77">
        <v>30000</v>
      </c>
      <c r="F89" s="95">
        <f t="shared" si="2"/>
        <v>3.6057692307692308</v>
      </c>
      <c r="G89" s="32">
        <v>8320</v>
      </c>
    </row>
    <row r="90" spans="1:7" x14ac:dyDescent="0.3">
      <c r="A90" s="31">
        <v>45707</v>
      </c>
      <c r="B90" s="12" t="s">
        <v>93</v>
      </c>
      <c r="C90" s="19" t="s">
        <v>6</v>
      </c>
      <c r="D90" s="3" t="s">
        <v>4</v>
      </c>
      <c r="E90" s="76">
        <v>3150000</v>
      </c>
      <c r="F90" s="95">
        <f t="shared" si="2"/>
        <v>378.60576923076923</v>
      </c>
      <c r="G90" s="32">
        <v>8320</v>
      </c>
    </row>
    <row r="91" spans="1:7" x14ac:dyDescent="0.3">
      <c r="A91" s="31">
        <v>45707</v>
      </c>
      <c r="B91" s="12" t="s">
        <v>94</v>
      </c>
      <c r="C91" s="19" t="s">
        <v>14</v>
      </c>
      <c r="D91" s="3" t="s">
        <v>4</v>
      </c>
      <c r="E91" s="76">
        <v>17700</v>
      </c>
      <c r="F91" s="95">
        <f t="shared" si="2"/>
        <v>2.1274038461538463</v>
      </c>
      <c r="G91" s="32">
        <v>8320</v>
      </c>
    </row>
    <row r="92" spans="1:7" x14ac:dyDescent="0.3">
      <c r="A92" s="31">
        <v>45708</v>
      </c>
      <c r="B92" s="11" t="s">
        <v>95</v>
      </c>
      <c r="C92" s="19" t="s">
        <v>96</v>
      </c>
      <c r="D92" s="3" t="s">
        <v>4</v>
      </c>
      <c r="E92" s="77">
        <v>50000</v>
      </c>
      <c r="F92" s="95">
        <f t="shared" si="2"/>
        <v>6.009615384615385</v>
      </c>
      <c r="G92" s="32">
        <v>8320</v>
      </c>
    </row>
    <row r="93" spans="1:7" x14ac:dyDescent="0.3">
      <c r="A93" s="31">
        <v>45712</v>
      </c>
      <c r="B93" s="11" t="s">
        <v>15</v>
      </c>
      <c r="C93" s="19" t="s">
        <v>1</v>
      </c>
      <c r="D93" s="3" t="s">
        <v>2</v>
      </c>
      <c r="E93" s="77">
        <v>50000</v>
      </c>
      <c r="F93" s="95">
        <f t="shared" si="2"/>
        <v>6.009615384615385</v>
      </c>
      <c r="G93" s="32">
        <v>8320</v>
      </c>
    </row>
    <row r="94" spans="1:7" x14ac:dyDescent="0.3">
      <c r="A94" s="31">
        <v>45712</v>
      </c>
      <c r="B94" s="11" t="s">
        <v>15</v>
      </c>
      <c r="C94" s="21" t="s">
        <v>1</v>
      </c>
      <c r="D94" s="22" t="s">
        <v>4</v>
      </c>
      <c r="E94" s="77">
        <v>50000</v>
      </c>
      <c r="F94" s="95">
        <f t="shared" si="2"/>
        <v>6.009615384615385</v>
      </c>
      <c r="G94" s="32">
        <v>8320</v>
      </c>
    </row>
    <row r="95" spans="1:7" x14ac:dyDescent="0.3">
      <c r="A95" s="31">
        <v>45712</v>
      </c>
      <c r="B95" s="11" t="s">
        <v>15</v>
      </c>
      <c r="C95" s="21" t="s">
        <v>1</v>
      </c>
      <c r="D95" s="22" t="s">
        <v>16</v>
      </c>
      <c r="E95" s="77">
        <v>50000</v>
      </c>
      <c r="F95" s="95">
        <f t="shared" si="2"/>
        <v>6.009615384615385</v>
      </c>
      <c r="G95" s="32">
        <v>8320</v>
      </c>
    </row>
    <row r="96" spans="1:7" x14ac:dyDescent="0.3">
      <c r="A96" s="31">
        <v>45712</v>
      </c>
      <c r="B96" s="11" t="s">
        <v>143</v>
      </c>
      <c r="C96" s="21" t="s">
        <v>97</v>
      </c>
      <c r="D96" s="22" t="s">
        <v>16</v>
      </c>
      <c r="E96" s="78">
        <v>5200000</v>
      </c>
      <c r="F96" s="95">
        <f t="shared" si="2"/>
        <v>625</v>
      </c>
      <c r="G96" s="32">
        <v>8320</v>
      </c>
    </row>
    <row r="97" spans="1:7" x14ac:dyDescent="0.3">
      <c r="A97" s="31">
        <v>45712</v>
      </c>
      <c r="B97" s="11" t="s">
        <v>143</v>
      </c>
      <c r="C97" s="21" t="s">
        <v>97</v>
      </c>
      <c r="D97" s="22" t="s">
        <v>4</v>
      </c>
      <c r="E97" s="78">
        <v>5200000</v>
      </c>
      <c r="F97" s="95">
        <f t="shared" si="2"/>
        <v>625</v>
      </c>
      <c r="G97" s="32">
        <v>8320</v>
      </c>
    </row>
    <row r="98" spans="1:7" x14ac:dyDescent="0.3">
      <c r="A98" s="31">
        <v>45712</v>
      </c>
      <c r="B98" s="11" t="s">
        <v>98</v>
      </c>
      <c r="C98" s="21" t="s">
        <v>8</v>
      </c>
      <c r="D98" s="3" t="s">
        <v>4</v>
      </c>
      <c r="E98" s="77">
        <v>84500</v>
      </c>
      <c r="F98" s="95">
        <f t="shared" si="2"/>
        <v>10.15625</v>
      </c>
      <c r="G98" s="32">
        <v>8320</v>
      </c>
    </row>
    <row r="99" spans="1:7" x14ac:dyDescent="0.3">
      <c r="A99" s="31">
        <v>45716</v>
      </c>
      <c r="B99" s="11" t="s">
        <v>99</v>
      </c>
      <c r="C99" s="21" t="s">
        <v>17</v>
      </c>
      <c r="D99" s="4" t="s">
        <v>4</v>
      </c>
      <c r="E99" s="78">
        <v>990000</v>
      </c>
      <c r="F99" s="95">
        <f t="shared" si="2"/>
        <v>118.99038461538461</v>
      </c>
      <c r="G99" s="32">
        <v>8320</v>
      </c>
    </row>
    <row r="100" spans="1:7" x14ac:dyDescent="0.3">
      <c r="A100" s="31">
        <v>45716</v>
      </c>
      <c r="B100" s="11" t="s">
        <v>144</v>
      </c>
      <c r="C100" s="19" t="s">
        <v>9</v>
      </c>
      <c r="D100" s="4" t="s">
        <v>16</v>
      </c>
      <c r="E100" s="78">
        <v>330000</v>
      </c>
      <c r="F100" s="95">
        <f t="shared" si="2"/>
        <v>39.66346153846154</v>
      </c>
      <c r="G100" s="32">
        <v>8320</v>
      </c>
    </row>
    <row r="101" spans="1:7" x14ac:dyDescent="0.3">
      <c r="A101" s="31">
        <v>45716</v>
      </c>
      <c r="B101" s="11" t="s">
        <v>144</v>
      </c>
      <c r="C101" s="19" t="s">
        <v>9</v>
      </c>
      <c r="D101" s="4" t="s">
        <v>4</v>
      </c>
      <c r="E101" s="78">
        <v>440000</v>
      </c>
      <c r="F101" s="95">
        <f t="shared" si="2"/>
        <v>52.884615384615387</v>
      </c>
      <c r="G101" s="32">
        <v>8320</v>
      </c>
    </row>
    <row r="102" spans="1:7" ht="14.4" thickBot="1" x14ac:dyDescent="0.35">
      <c r="A102" s="36">
        <v>45716</v>
      </c>
      <c r="B102" s="44" t="s">
        <v>144</v>
      </c>
      <c r="C102" s="19" t="s">
        <v>9</v>
      </c>
      <c r="D102" s="4" t="s">
        <v>2</v>
      </c>
      <c r="E102" s="79">
        <v>460000</v>
      </c>
      <c r="F102" s="95">
        <f t="shared" si="2"/>
        <v>55.28846153846154</v>
      </c>
      <c r="G102" s="32">
        <v>8320</v>
      </c>
    </row>
    <row r="103" spans="1:7" x14ac:dyDescent="0.3">
      <c r="A103" s="30">
        <v>45718</v>
      </c>
      <c r="B103" s="7" t="s">
        <v>145</v>
      </c>
      <c r="C103" s="8" t="s">
        <v>1</v>
      </c>
      <c r="D103" s="9" t="s">
        <v>16</v>
      </c>
      <c r="E103" s="80">
        <v>15000</v>
      </c>
      <c r="F103" s="96">
        <f>+E103/G103</f>
        <v>1.8226002430133657</v>
      </c>
      <c r="G103" s="40">
        <v>8230</v>
      </c>
    </row>
    <row r="104" spans="1:7" x14ac:dyDescent="0.3">
      <c r="A104" s="33">
        <v>45718</v>
      </c>
      <c r="B104" s="11" t="s">
        <v>29</v>
      </c>
      <c r="C104" s="52" t="s">
        <v>6</v>
      </c>
      <c r="D104" s="13" t="s">
        <v>4</v>
      </c>
      <c r="E104" s="81">
        <v>1500000</v>
      </c>
      <c r="F104" s="97">
        <f>+E104/G104</f>
        <v>180.28846153846155</v>
      </c>
      <c r="G104" s="32">
        <v>8320</v>
      </c>
    </row>
    <row r="105" spans="1:7" x14ac:dyDescent="0.3">
      <c r="A105" s="33">
        <v>45718</v>
      </c>
      <c r="B105" s="11" t="s">
        <v>30</v>
      </c>
      <c r="C105" s="14" t="s">
        <v>8</v>
      </c>
      <c r="D105" s="12" t="s">
        <v>4</v>
      </c>
      <c r="E105" s="81">
        <v>22500</v>
      </c>
      <c r="F105" s="97">
        <f t="shared" ref="F105:F106" si="3">+E105/G105</f>
        <v>2.7043269230769229</v>
      </c>
      <c r="G105" s="32">
        <v>8320</v>
      </c>
    </row>
    <row r="106" spans="1:7" x14ac:dyDescent="0.3">
      <c r="A106" s="33">
        <v>45719</v>
      </c>
      <c r="B106" s="12" t="s">
        <v>31</v>
      </c>
      <c r="C106" s="52" t="s">
        <v>14</v>
      </c>
      <c r="D106" s="12" t="s">
        <v>4</v>
      </c>
      <c r="E106" s="81">
        <v>59000</v>
      </c>
      <c r="F106" s="97">
        <f t="shared" si="3"/>
        <v>7.0913461538461542</v>
      </c>
      <c r="G106" s="32">
        <v>8320</v>
      </c>
    </row>
    <row r="107" spans="1:7" x14ac:dyDescent="0.3">
      <c r="A107" s="33">
        <v>45719</v>
      </c>
      <c r="B107" s="12" t="s">
        <v>31</v>
      </c>
      <c r="C107" s="52" t="s">
        <v>14</v>
      </c>
      <c r="D107" s="12" t="s">
        <v>4</v>
      </c>
      <c r="E107" s="81">
        <f>+G107*F107</f>
        <v>245440</v>
      </c>
      <c r="F107" s="48">
        <v>29.5</v>
      </c>
      <c r="G107" s="32">
        <v>8320</v>
      </c>
    </row>
    <row r="108" spans="1:7" x14ac:dyDescent="0.3">
      <c r="A108" s="33">
        <v>45719</v>
      </c>
      <c r="B108" s="11" t="s">
        <v>101</v>
      </c>
      <c r="C108" s="52" t="s">
        <v>32</v>
      </c>
      <c r="D108" s="12" t="s">
        <v>16</v>
      </c>
      <c r="E108" s="81">
        <v>710000</v>
      </c>
      <c r="F108" s="97">
        <f t="shared" ref="F108:F179" si="4">+E108/G108</f>
        <v>85.336538461538467</v>
      </c>
      <c r="G108" s="32">
        <v>8320</v>
      </c>
    </row>
    <row r="109" spans="1:7" x14ac:dyDescent="0.3">
      <c r="A109" s="33">
        <v>45719</v>
      </c>
      <c r="B109" s="11" t="s">
        <v>101</v>
      </c>
      <c r="C109" s="52" t="s">
        <v>32</v>
      </c>
      <c r="D109" s="12" t="s">
        <v>16</v>
      </c>
      <c r="E109" s="81">
        <v>710000</v>
      </c>
      <c r="F109" s="97">
        <f t="shared" si="4"/>
        <v>85.336538461538467</v>
      </c>
      <c r="G109" s="32">
        <v>8320</v>
      </c>
    </row>
    <row r="110" spans="1:7" x14ac:dyDescent="0.3">
      <c r="A110" s="33">
        <v>45719</v>
      </c>
      <c r="B110" s="11" t="s">
        <v>15</v>
      </c>
      <c r="C110" s="52" t="s">
        <v>1</v>
      </c>
      <c r="D110" s="12" t="s">
        <v>16</v>
      </c>
      <c r="E110" s="81">
        <v>50000</v>
      </c>
      <c r="F110" s="97">
        <f t="shared" si="4"/>
        <v>6.009615384615385</v>
      </c>
      <c r="G110" s="32">
        <v>8320</v>
      </c>
    </row>
    <row r="111" spans="1:7" x14ac:dyDescent="0.3">
      <c r="A111" s="33">
        <v>45719</v>
      </c>
      <c r="B111" s="11" t="s">
        <v>15</v>
      </c>
      <c r="C111" s="52" t="s">
        <v>1</v>
      </c>
      <c r="D111" s="12" t="s">
        <v>4</v>
      </c>
      <c r="E111" s="81">
        <v>50000</v>
      </c>
      <c r="F111" s="97">
        <f t="shared" si="4"/>
        <v>6.009615384615385</v>
      </c>
      <c r="G111" s="32">
        <v>8320</v>
      </c>
    </row>
    <row r="112" spans="1:7" x14ac:dyDescent="0.3">
      <c r="A112" s="33">
        <v>45719</v>
      </c>
      <c r="B112" s="11" t="s">
        <v>15</v>
      </c>
      <c r="C112" s="52" t="s">
        <v>1</v>
      </c>
      <c r="D112" s="12" t="s">
        <v>2</v>
      </c>
      <c r="E112" s="81">
        <v>50000</v>
      </c>
      <c r="F112" s="97">
        <f t="shared" si="4"/>
        <v>6.009615384615385</v>
      </c>
      <c r="G112" s="32">
        <v>8320</v>
      </c>
    </row>
    <row r="113" spans="1:7" x14ac:dyDescent="0.3">
      <c r="A113" s="33">
        <v>45719</v>
      </c>
      <c r="B113" s="11" t="s">
        <v>15</v>
      </c>
      <c r="C113" s="52" t="s">
        <v>1</v>
      </c>
      <c r="D113" s="12" t="s">
        <v>2</v>
      </c>
      <c r="E113" s="81">
        <v>50000</v>
      </c>
      <c r="F113" s="97">
        <f t="shared" si="4"/>
        <v>6.009615384615385</v>
      </c>
      <c r="G113" s="32">
        <v>8320</v>
      </c>
    </row>
    <row r="114" spans="1:7" x14ac:dyDescent="0.3">
      <c r="A114" s="33">
        <v>45719</v>
      </c>
      <c r="B114" s="11" t="s">
        <v>146</v>
      </c>
      <c r="C114" s="52" t="s">
        <v>9</v>
      </c>
      <c r="D114" s="12" t="s">
        <v>16</v>
      </c>
      <c r="E114" s="82">
        <v>300000</v>
      </c>
      <c r="F114" s="97">
        <f t="shared" si="4"/>
        <v>36.057692307692307</v>
      </c>
      <c r="G114" s="32">
        <v>8320</v>
      </c>
    </row>
    <row r="115" spans="1:7" x14ac:dyDescent="0.3">
      <c r="A115" s="33">
        <v>45719</v>
      </c>
      <c r="B115" s="11" t="s">
        <v>74</v>
      </c>
      <c r="C115" s="52" t="s">
        <v>1</v>
      </c>
      <c r="D115" s="12" t="s">
        <v>16</v>
      </c>
      <c r="E115" s="82">
        <v>100000</v>
      </c>
      <c r="F115" s="97">
        <f t="shared" si="4"/>
        <v>12.01923076923077</v>
      </c>
      <c r="G115" s="32">
        <v>8320</v>
      </c>
    </row>
    <row r="116" spans="1:7" ht="14.4" customHeight="1" x14ac:dyDescent="0.3">
      <c r="A116" s="33">
        <v>45719</v>
      </c>
      <c r="B116" s="11" t="s">
        <v>33</v>
      </c>
      <c r="C116" s="52" t="s">
        <v>14</v>
      </c>
      <c r="D116" s="12" t="s">
        <v>4</v>
      </c>
      <c r="E116" s="83">
        <v>59000</v>
      </c>
      <c r="F116" s="97">
        <f t="shared" si="4"/>
        <v>7.0913461538461542</v>
      </c>
      <c r="G116" s="32">
        <v>8320</v>
      </c>
    </row>
    <row r="117" spans="1:7" x14ac:dyDescent="0.3">
      <c r="A117" s="33">
        <v>45719</v>
      </c>
      <c r="B117" s="12" t="s">
        <v>34</v>
      </c>
      <c r="C117" s="52" t="s">
        <v>14</v>
      </c>
      <c r="D117" s="12" t="s">
        <v>4</v>
      </c>
      <c r="E117" s="83">
        <v>118000</v>
      </c>
      <c r="F117" s="97">
        <f t="shared" si="4"/>
        <v>14.182692307692308</v>
      </c>
      <c r="G117" s="32">
        <v>8320</v>
      </c>
    </row>
    <row r="118" spans="1:7" x14ac:dyDescent="0.3">
      <c r="A118" s="33">
        <v>45720</v>
      </c>
      <c r="B118" s="11" t="s">
        <v>147</v>
      </c>
      <c r="C118" s="52" t="s">
        <v>35</v>
      </c>
      <c r="D118" s="12" t="s">
        <v>2</v>
      </c>
      <c r="E118" s="82">
        <v>20000</v>
      </c>
      <c r="F118" s="97">
        <f t="shared" si="4"/>
        <v>2.4038461538461537</v>
      </c>
      <c r="G118" s="32">
        <v>8320</v>
      </c>
    </row>
    <row r="119" spans="1:7" x14ac:dyDescent="0.3">
      <c r="A119" s="33">
        <v>45720</v>
      </c>
      <c r="B119" s="11" t="s">
        <v>36</v>
      </c>
      <c r="C119" s="52" t="s">
        <v>35</v>
      </c>
      <c r="D119" s="12" t="s">
        <v>2</v>
      </c>
      <c r="E119" s="82">
        <v>10000</v>
      </c>
      <c r="F119" s="97">
        <f t="shared" si="4"/>
        <v>1.2019230769230769</v>
      </c>
      <c r="G119" s="32">
        <v>8320</v>
      </c>
    </row>
    <row r="120" spans="1:7" x14ac:dyDescent="0.3">
      <c r="A120" s="33">
        <v>45720</v>
      </c>
      <c r="B120" s="11" t="s">
        <v>15</v>
      </c>
      <c r="C120" s="52" t="s">
        <v>1</v>
      </c>
      <c r="D120" s="12" t="s">
        <v>16</v>
      </c>
      <c r="E120" s="82">
        <v>20000</v>
      </c>
      <c r="F120" s="97">
        <f t="shared" si="4"/>
        <v>2.4038461538461537</v>
      </c>
      <c r="G120" s="32">
        <v>8320</v>
      </c>
    </row>
    <row r="121" spans="1:7" x14ac:dyDescent="0.3">
      <c r="A121" s="33">
        <v>45720</v>
      </c>
      <c r="B121" s="11" t="s">
        <v>37</v>
      </c>
      <c r="C121" s="52" t="s">
        <v>35</v>
      </c>
      <c r="D121" s="12" t="s">
        <v>4</v>
      </c>
      <c r="E121" s="82">
        <v>1260000</v>
      </c>
      <c r="F121" s="97">
        <f t="shared" si="4"/>
        <v>151.44230769230768</v>
      </c>
      <c r="G121" s="32">
        <v>8320</v>
      </c>
    </row>
    <row r="122" spans="1:7" x14ac:dyDescent="0.3">
      <c r="A122" s="33">
        <v>45720</v>
      </c>
      <c r="B122" s="11" t="s">
        <v>15</v>
      </c>
      <c r="C122" s="18" t="s">
        <v>1</v>
      </c>
      <c r="D122" s="13" t="s">
        <v>2</v>
      </c>
      <c r="E122" s="82">
        <v>50000</v>
      </c>
      <c r="F122" s="97">
        <f t="shared" si="4"/>
        <v>6.009615384615385</v>
      </c>
      <c r="G122" s="32">
        <v>8320</v>
      </c>
    </row>
    <row r="123" spans="1:7" x14ac:dyDescent="0.3">
      <c r="A123" s="33">
        <v>45721</v>
      </c>
      <c r="B123" s="11" t="s">
        <v>29</v>
      </c>
      <c r="C123" s="18" t="s">
        <v>6</v>
      </c>
      <c r="D123" s="13" t="s">
        <v>4</v>
      </c>
      <c r="E123" s="82">
        <v>1000000</v>
      </c>
      <c r="F123" s="97">
        <f t="shared" si="4"/>
        <v>120.19230769230769</v>
      </c>
      <c r="G123" s="32">
        <v>8320</v>
      </c>
    </row>
    <row r="124" spans="1:7" ht="14.4" customHeight="1" x14ac:dyDescent="0.3">
      <c r="A124" s="33">
        <v>45721</v>
      </c>
      <c r="B124" s="11" t="s">
        <v>30</v>
      </c>
      <c r="C124" s="14" t="s">
        <v>8</v>
      </c>
      <c r="D124" s="6" t="s">
        <v>4</v>
      </c>
      <c r="E124" s="82">
        <v>15000</v>
      </c>
      <c r="F124" s="97">
        <f t="shared" si="4"/>
        <v>1.8028846153846154</v>
      </c>
      <c r="G124" s="32">
        <v>8320</v>
      </c>
    </row>
    <row r="125" spans="1:7" x14ac:dyDescent="0.3">
      <c r="A125" s="33">
        <v>45722</v>
      </c>
      <c r="B125" s="11" t="s">
        <v>38</v>
      </c>
      <c r="C125" s="19" t="s">
        <v>32</v>
      </c>
      <c r="D125" s="3" t="s">
        <v>16</v>
      </c>
      <c r="E125" s="82">
        <v>220000</v>
      </c>
      <c r="F125" s="97">
        <f t="shared" si="4"/>
        <v>26.442307692307693</v>
      </c>
      <c r="G125" s="32">
        <v>8320</v>
      </c>
    </row>
    <row r="126" spans="1:7" x14ac:dyDescent="0.3">
      <c r="A126" s="33">
        <v>45723</v>
      </c>
      <c r="B126" s="11" t="s">
        <v>39</v>
      </c>
      <c r="C126" s="19" t="s">
        <v>32</v>
      </c>
      <c r="D126" s="3" t="s">
        <v>16</v>
      </c>
      <c r="E126" s="82">
        <v>40000</v>
      </c>
      <c r="F126" s="97">
        <f t="shared" si="4"/>
        <v>4.8076923076923075</v>
      </c>
      <c r="G126" s="32">
        <v>8320</v>
      </c>
    </row>
    <row r="127" spans="1:7" x14ac:dyDescent="0.3">
      <c r="A127" s="33">
        <v>45724</v>
      </c>
      <c r="B127" s="11" t="s">
        <v>40</v>
      </c>
      <c r="C127" s="19" t="s">
        <v>5</v>
      </c>
      <c r="D127" s="20" t="s">
        <v>21</v>
      </c>
      <c r="E127" s="82">
        <v>1275000</v>
      </c>
      <c r="F127" s="97">
        <f t="shared" si="4"/>
        <v>153.24519230769232</v>
      </c>
      <c r="G127" s="32">
        <v>8320</v>
      </c>
    </row>
    <row r="128" spans="1:7" x14ac:dyDescent="0.3">
      <c r="A128" s="33">
        <v>45724</v>
      </c>
      <c r="B128" s="11" t="s">
        <v>41</v>
      </c>
      <c r="C128" s="19" t="s">
        <v>5</v>
      </c>
      <c r="D128" s="20" t="s">
        <v>21</v>
      </c>
      <c r="E128" s="82">
        <v>340000</v>
      </c>
      <c r="F128" s="97">
        <f t="shared" si="4"/>
        <v>40.865384615384613</v>
      </c>
      <c r="G128" s="32">
        <v>8320</v>
      </c>
    </row>
    <row r="129" spans="1:7" x14ac:dyDescent="0.3">
      <c r="A129" s="33">
        <v>45724</v>
      </c>
      <c r="B129" s="11" t="s">
        <v>42</v>
      </c>
      <c r="C129" s="19" t="s">
        <v>5</v>
      </c>
      <c r="D129" s="20" t="s">
        <v>21</v>
      </c>
      <c r="E129" s="82">
        <v>500000</v>
      </c>
      <c r="F129" s="97">
        <f t="shared" si="4"/>
        <v>60.096153846153847</v>
      </c>
      <c r="G129" s="32">
        <v>8320</v>
      </c>
    </row>
    <row r="130" spans="1:7" x14ac:dyDescent="0.3">
      <c r="A130" s="33">
        <v>45724</v>
      </c>
      <c r="B130" s="11" t="s">
        <v>43</v>
      </c>
      <c r="C130" s="19" t="s">
        <v>35</v>
      </c>
      <c r="D130" s="3" t="s">
        <v>4</v>
      </c>
      <c r="E130" s="82">
        <v>30000</v>
      </c>
      <c r="F130" s="97">
        <f t="shared" si="4"/>
        <v>3.6057692307692308</v>
      </c>
      <c r="G130" s="32">
        <v>8320</v>
      </c>
    </row>
    <row r="131" spans="1:7" x14ac:dyDescent="0.3">
      <c r="A131" s="33">
        <v>45725</v>
      </c>
      <c r="B131" s="11" t="s">
        <v>44</v>
      </c>
      <c r="C131" s="19" t="s">
        <v>9</v>
      </c>
      <c r="D131" s="3" t="s">
        <v>16</v>
      </c>
      <c r="E131" s="84">
        <v>300000</v>
      </c>
      <c r="F131" s="97">
        <f t="shared" si="4"/>
        <v>36.057692307692307</v>
      </c>
      <c r="G131" s="32">
        <v>8320</v>
      </c>
    </row>
    <row r="132" spans="1:7" x14ac:dyDescent="0.3">
      <c r="A132" s="33">
        <v>45726</v>
      </c>
      <c r="B132" s="11" t="s">
        <v>45</v>
      </c>
      <c r="C132" s="19" t="s">
        <v>7</v>
      </c>
      <c r="D132" s="3" t="s">
        <v>4</v>
      </c>
      <c r="E132" s="82">
        <v>110000</v>
      </c>
      <c r="F132" s="97">
        <f t="shared" si="4"/>
        <v>13.221153846153847</v>
      </c>
      <c r="G132" s="32">
        <v>8320</v>
      </c>
    </row>
    <row r="133" spans="1:7" x14ac:dyDescent="0.3">
      <c r="A133" s="33">
        <v>45726</v>
      </c>
      <c r="B133" s="11" t="s">
        <v>15</v>
      </c>
      <c r="C133" s="19" t="s">
        <v>1</v>
      </c>
      <c r="D133" s="3" t="s">
        <v>16</v>
      </c>
      <c r="E133" s="82">
        <v>50000</v>
      </c>
      <c r="F133" s="97">
        <f t="shared" si="4"/>
        <v>6.009615384615385</v>
      </c>
      <c r="G133" s="32">
        <v>8320</v>
      </c>
    </row>
    <row r="134" spans="1:7" x14ac:dyDescent="0.3">
      <c r="A134" s="33">
        <v>45726</v>
      </c>
      <c r="B134" s="11" t="s">
        <v>15</v>
      </c>
      <c r="C134" s="19" t="s">
        <v>1</v>
      </c>
      <c r="D134" s="3" t="s">
        <v>4</v>
      </c>
      <c r="E134" s="82">
        <v>50000</v>
      </c>
      <c r="F134" s="97">
        <f t="shared" si="4"/>
        <v>6.009615384615385</v>
      </c>
      <c r="G134" s="32">
        <v>8320</v>
      </c>
    </row>
    <row r="135" spans="1:7" x14ac:dyDescent="0.3">
      <c r="A135" s="33">
        <v>45726</v>
      </c>
      <c r="B135" s="11" t="s">
        <v>15</v>
      </c>
      <c r="C135" s="21" t="s">
        <v>1</v>
      </c>
      <c r="D135" s="22" t="s">
        <v>2</v>
      </c>
      <c r="E135" s="82">
        <v>50000</v>
      </c>
      <c r="F135" s="97">
        <f t="shared" si="4"/>
        <v>6.009615384615385</v>
      </c>
      <c r="G135" s="32">
        <v>8320</v>
      </c>
    </row>
    <row r="136" spans="1:7" x14ac:dyDescent="0.3">
      <c r="A136" s="33">
        <v>45726</v>
      </c>
      <c r="B136" s="11" t="s">
        <v>15</v>
      </c>
      <c r="C136" s="21" t="s">
        <v>1</v>
      </c>
      <c r="D136" s="22" t="s">
        <v>2</v>
      </c>
      <c r="E136" s="82">
        <v>50000</v>
      </c>
      <c r="F136" s="97">
        <f t="shared" si="4"/>
        <v>6.009615384615385</v>
      </c>
      <c r="G136" s="32">
        <v>8320</v>
      </c>
    </row>
    <row r="137" spans="1:7" x14ac:dyDescent="0.3">
      <c r="A137" s="31">
        <v>45728</v>
      </c>
      <c r="B137" s="11" t="s">
        <v>46</v>
      </c>
      <c r="C137" s="21" t="s">
        <v>7</v>
      </c>
      <c r="D137" s="22" t="s">
        <v>4</v>
      </c>
      <c r="E137" s="82">
        <v>230000</v>
      </c>
      <c r="F137" s="97">
        <f t="shared" si="4"/>
        <v>27.64423076923077</v>
      </c>
      <c r="G137" s="32">
        <v>8320</v>
      </c>
    </row>
    <row r="138" spans="1:7" x14ac:dyDescent="0.3">
      <c r="A138" s="63">
        <v>45729</v>
      </c>
      <c r="B138" s="12" t="s">
        <v>47</v>
      </c>
      <c r="C138" s="21" t="s">
        <v>14</v>
      </c>
      <c r="D138" s="22" t="s">
        <v>4</v>
      </c>
      <c r="E138" s="83">
        <v>177000</v>
      </c>
      <c r="F138" s="97">
        <f t="shared" si="4"/>
        <v>21.27403846153846</v>
      </c>
      <c r="G138" s="32">
        <v>8320</v>
      </c>
    </row>
    <row r="139" spans="1:7" x14ac:dyDescent="0.3">
      <c r="A139" s="31">
        <v>45729</v>
      </c>
      <c r="B139" s="11" t="s">
        <v>48</v>
      </c>
      <c r="C139" s="21" t="s">
        <v>7</v>
      </c>
      <c r="D139" s="22" t="s">
        <v>4</v>
      </c>
      <c r="E139" s="82">
        <v>90000</v>
      </c>
      <c r="F139" s="97">
        <f t="shared" si="4"/>
        <v>10.817307692307692</v>
      </c>
      <c r="G139" s="32">
        <v>8320</v>
      </c>
    </row>
    <row r="140" spans="1:7" x14ac:dyDescent="0.3">
      <c r="A140" s="31">
        <v>45730</v>
      </c>
      <c r="B140" s="11" t="s">
        <v>49</v>
      </c>
      <c r="C140" s="21" t="s">
        <v>7</v>
      </c>
      <c r="D140" s="22" t="s">
        <v>4</v>
      </c>
      <c r="E140" s="82">
        <v>180000</v>
      </c>
      <c r="F140" s="97">
        <f t="shared" si="4"/>
        <v>21.634615384615383</v>
      </c>
      <c r="G140" s="32">
        <v>8320</v>
      </c>
    </row>
    <row r="141" spans="1:7" x14ac:dyDescent="0.3">
      <c r="A141" s="31">
        <v>45730</v>
      </c>
      <c r="B141" s="11" t="s">
        <v>29</v>
      </c>
      <c r="C141" s="21" t="s">
        <v>6</v>
      </c>
      <c r="D141" s="22" t="s">
        <v>4</v>
      </c>
      <c r="E141" s="82">
        <v>1500000</v>
      </c>
      <c r="F141" s="97">
        <f t="shared" si="4"/>
        <v>180.28846153846155</v>
      </c>
      <c r="G141" s="32">
        <v>8320</v>
      </c>
    </row>
    <row r="142" spans="1:7" x14ac:dyDescent="0.3">
      <c r="A142" s="31">
        <v>45730</v>
      </c>
      <c r="B142" s="11" t="s">
        <v>30</v>
      </c>
      <c r="C142" s="21" t="s">
        <v>8</v>
      </c>
      <c r="D142" s="22" t="s">
        <v>4</v>
      </c>
      <c r="E142" s="82">
        <v>22500</v>
      </c>
      <c r="F142" s="97">
        <f t="shared" si="4"/>
        <v>2.7043269230769229</v>
      </c>
      <c r="G142" s="32">
        <v>8320</v>
      </c>
    </row>
    <row r="143" spans="1:7" x14ac:dyDescent="0.3">
      <c r="A143" s="31">
        <v>45730</v>
      </c>
      <c r="B143" s="11" t="s">
        <v>148</v>
      </c>
      <c r="C143" s="21" t="s">
        <v>1</v>
      </c>
      <c r="D143" s="22" t="s">
        <v>16</v>
      </c>
      <c r="E143" s="82">
        <v>50000</v>
      </c>
      <c r="F143" s="97">
        <f t="shared" si="4"/>
        <v>6.009615384615385</v>
      </c>
      <c r="G143" s="32">
        <v>8320</v>
      </c>
    </row>
    <row r="144" spans="1:7" x14ac:dyDescent="0.3">
      <c r="A144" s="31">
        <v>45733</v>
      </c>
      <c r="B144" s="11" t="s">
        <v>49</v>
      </c>
      <c r="C144" s="21" t="s">
        <v>7</v>
      </c>
      <c r="D144" s="22" t="s">
        <v>4</v>
      </c>
      <c r="E144" s="82">
        <v>160000</v>
      </c>
      <c r="F144" s="97">
        <f t="shared" si="4"/>
        <v>19.23076923076923</v>
      </c>
      <c r="G144" s="32">
        <v>8320</v>
      </c>
    </row>
    <row r="145" spans="1:7" x14ac:dyDescent="0.3">
      <c r="A145" s="31">
        <v>45733</v>
      </c>
      <c r="B145" s="11" t="s">
        <v>15</v>
      </c>
      <c r="C145" s="21" t="s">
        <v>1</v>
      </c>
      <c r="D145" s="22" t="s">
        <v>16</v>
      </c>
      <c r="E145" s="82">
        <v>50000</v>
      </c>
      <c r="F145" s="97">
        <f t="shared" si="4"/>
        <v>6.009615384615385</v>
      </c>
      <c r="G145" s="32">
        <v>8320</v>
      </c>
    </row>
    <row r="146" spans="1:7" x14ac:dyDescent="0.3">
      <c r="A146" s="31">
        <v>45733</v>
      </c>
      <c r="B146" s="11" t="s">
        <v>15</v>
      </c>
      <c r="C146" s="21" t="s">
        <v>1</v>
      </c>
      <c r="D146" s="22" t="s">
        <v>4</v>
      </c>
      <c r="E146" s="82">
        <v>50000</v>
      </c>
      <c r="F146" s="97">
        <f t="shared" si="4"/>
        <v>6.009615384615385</v>
      </c>
      <c r="G146" s="32">
        <v>8320</v>
      </c>
    </row>
    <row r="147" spans="1:7" x14ac:dyDescent="0.3">
      <c r="A147" s="31">
        <v>45733</v>
      </c>
      <c r="B147" s="11" t="s">
        <v>15</v>
      </c>
      <c r="C147" s="21" t="s">
        <v>1</v>
      </c>
      <c r="D147" s="22" t="s">
        <v>2</v>
      </c>
      <c r="E147" s="82">
        <v>50000</v>
      </c>
      <c r="F147" s="97">
        <f t="shared" si="4"/>
        <v>6.009615384615385</v>
      </c>
      <c r="G147" s="32">
        <v>8320</v>
      </c>
    </row>
    <row r="148" spans="1:7" x14ac:dyDescent="0.3">
      <c r="A148" s="31">
        <v>45733</v>
      </c>
      <c r="B148" s="11" t="s">
        <v>15</v>
      </c>
      <c r="C148" s="21" t="s">
        <v>1</v>
      </c>
      <c r="D148" s="22" t="s">
        <v>2</v>
      </c>
      <c r="E148" s="82">
        <v>50000</v>
      </c>
      <c r="F148" s="97">
        <f t="shared" si="4"/>
        <v>6.009615384615385</v>
      </c>
      <c r="G148" s="32">
        <v>8320</v>
      </c>
    </row>
    <row r="149" spans="1:7" x14ac:dyDescent="0.3">
      <c r="A149" s="31">
        <v>45734</v>
      </c>
      <c r="B149" s="11" t="s">
        <v>114</v>
      </c>
      <c r="C149" s="21" t="s">
        <v>32</v>
      </c>
      <c r="D149" s="22" t="s">
        <v>2</v>
      </c>
      <c r="E149" s="82">
        <v>400000</v>
      </c>
      <c r="F149" s="97">
        <f t="shared" si="4"/>
        <v>48.07692307692308</v>
      </c>
      <c r="G149" s="32">
        <v>8320</v>
      </c>
    </row>
    <row r="150" spans="1:7" x14ac:dyDescent="0.3">
      <c r="A150" s="31">
        <v>45735</v>
      </c>
      <c r="B150" s="11" t="s">
        <v>50</v>
      </c>
      <c r="C150" s="21" t="s">
        <v>7</v>
      </c>
      <c r="D150" s="22" t="s">
        <v>4</v>
      </c>
      <c r="E150" s="82">
        <v>200000</v>
      </c>
      <c r="F150" s="97">
        <f t="shared" si="4"/>
        <v>24.03846153846154</v>
      </c>
      <c r="G150" s="32">
        <v>8320</v>
      </c>
    </row>
    <row r="151" spans="1:7" x14ac:dyDescent="0.3">
      <c r="A151" s="31">
        <v>45735</v>
      </c>
      <c r="B151" s="11" t="s">
        <v>149</v>
      </c>
      <c r="C151" s="21" t="s">
        <v>32</v>
      </c>
      <c r="D151" s="22" t="s">
        <v>16</v>
      </c>
      <c r="E151" s="82">
        <v>70000</v>
      </c>
      <c r="F151" s="97">
        <f t="shared" si="4"/>
        <v>8.4134615384615383</v>
      </c>
      <c r="G151" s="32">
        <v>8320</v>
      </c>
    </row>
    <row r="152" spans="1:7" x14ac:dyDescent="0.3">
      <c r="A152" s="31">
        <v>45735</v>
      </c>
      <c r="B152" s="11" t="s">
        <v>149</v>
      </c>
      <c r="C152" s="21" t="s">
        <v>32</v>
      </c>
      <c r="D152" s="22" t="s">
        <v>2</v>
      </c>
      <c r="E152" s="82">
        <v>70000</v>
      </c>
      <c r="F152" s="97">
        <f t="shared" si="4"/>
        <v>8.4134615384615383</v>
      </c>
      <c r="G152" s="32">
        <v>8320</v>
      </c>
    </row>
    <row r="153" spans="1:7" x14ac:dyDescent="0.3">
      <c r="A153" s="31">
        <v>45735</v>
      </c>
      <c r="B153" s="11" t="s">
        <v>149</v>
      </c>
      <c r="C153" s="21" t="s">
        <v>32</v>
      </c>
      <c r="D153" s="22" t="s">
        <v>2</v>
      </c>
      <c r="E153" s="82">
        <v>70000</v>
      </c>
      <c r="F153" s="97">
        <f t="shared" si="4"/>
        <v>8.4134615384615383</v>
      </c>
      <c r="G153" s="32">
        <v>8320</v>
      </c>
    </row>
    <row r="154" spans="1:7" x14ac:dyDescent="0.3">
      <c r="A154" s="31">
        <v>45735</v>
      </c>
      <c r="B154" s="11" t="s">
        <v>49</v>
      </c>
      <c r="C154" s="21" t="s">
        <v>7</v>
      </c>
      <c r="D154" s="22" t="s">
        <v>4</v>
      </c>
      <c r="E154" s="82">
        <v>100000</v>
      </c>
      <c r="F154" s="97">
        <f t="shared" si="4"/>
        <v>12.01923076923077</v>
      </c>
      <c r="G154" s="32">
        <v>8320</v>
      </c>
    </row>
    <row r="155" spans="1:7" x14ac:dyDescent="0.3">
      <c r="A155" s="31">
        <v>45735</v>
      </c>
      <c r="B155" s="11" t="s">
        <v>115</v>
      </c>
      <c r="C155" s="21" t="s">
        <v>9</v>
      </c>
      <c r="D155" s="22" t="s">
        <v>16</v>
      </c>
      <c r="E155" s="82">
        <v>1440000</v>
      </c>
      <c r="F155" s="97">
        <f t="shared" si="4"/>
        <v>173.07692307692307</v>
      </c>
      <c r="G155" s="32">
        <v>8320</v>
      </c>
    </row>
    <row r="156" spans="1:7" x14ac:dyDescent="0.3">
      <c r="A156" s="31">
        <v>45735</v>
      </c>
      <c r="B156" s="11" t="s">
        <v>51</v>
      </c>
      <c r="C156" s="21" t="s">
        <v>35</v>
      </c>
      <c r="D156" s="22" t="s">
        <v>4</v>
      </c>
      <c r="E156" s="82">
        <v>30000</v>
      </c>
      <c r="F156" s="97">
        <f t="shared" si="4"/>
        <v>3.6057692307692308</v>
      </c>
      <c r="G156" s="32">
        <v>8320</v>
      </c>
    </row>
    <row r="157" spans="1:7" x14ac:dyDescent="0.3">
      <c r="A157" s="31">
        <v>45735</v>
      </c>
      <c r="B157" s="11" t="s">
        <v>19</v>
      </c>
      <c r="C157" s="21" t="s">
        <v>6</v>
      </c>
      <c r="D157" s="22" t="s">
        <v>4</v>
      </c>
      <c r="E157" s="82">
        <v>150000</v>
      </c>
      <c r="F157" s="97">
        <f t="shared" si="4"/>
        <v>18.028846153846153</v>
      </c>
      <c r="G157" s="32">
        <v>8320</v>
      </c>
    </row>
    <row r="158" spans="1:7" x14ac:dyDescent="0.3">
      <c r="A158" s="31">
        <v>45735</v>
      </c>
      <c r="B158" s="11" t="s">
        <v>150</v>
      </c>
      <c r="C158" s="21" t="s">
        <v>1</v>
      </c>
      <c r="D158" s="22" t="s">
        <v>2</v>
      </c>
      <c r="E158" s="82">
        <v>50000</v>
      </c>
      <c r="F158" s="97">
        <f t="shared" si="4"/>
        <v>6.009615384615385</v>
      </c>
      <c r="G158" s="32">
        <v>8320</v>
      </c>
    </row>
    <row r="159" spans="1:7" x14ac:dyDescent="0.3">
      <c r="A159" s="31">
        <v>45735</v>
      </c>
      <c r="B159" s="11" t="s">
        <v>151</v>
      </c>
      <c r="C159" s="21" t="s">
        <v>1</v>
      </c>
      <c r="D159" s="22" t="s">
        <v>16</v>
      </c>
      <c r="E159" s="82">
        <v>50000</v>
      </c>
      <c r="F159" s="97">
        <f t="shared" si="4"/>
        <v>6.009615384615385</v>
      </c>
      <c r="G159" s="32">
        <v>8320</v>
      </c>
    </row>
    <row r="160" spans="1:7" x14ac:dyDescent="0.3">
      <c r="A160" s="31">
        <v>45735</v>
      </c>
      <c r="B160" s="11" t="s">
        <v>151</v>
      </c>
      <c r="C160" s="21" t="s">
        <v>1</v>
      </c>
      <c r="D160" s="22" t="s">
        <v>2</v>
      </c>
      <c r="E160" s="82">
        <v>50000</v>
      </c>
      <c r="F160" s="97">
        <f t="shared" si="4"/>
        <v>6.009615384615385</v>
      </c>
      <c r="G160" s="32">
        <v>8320</v>
      </c>
    </row>
    <row r="161" spans="1:7" x14ac:dyDescent="0.3">
      <c r="A161" s="31">
        <v>45735</v>
      </c>
      <c r="B161" s="11" t="s">
        <v>151</v>
      </c>
      <c r="C161" s="21" t="s">
        <v>1</v>
      </c>
      <c r="D161" s="22" t="s">
        <v>4</v>
      </c>
      <c r="E161" s="82">
        <v>50000</v>
      </c>
      <c r="F161" s="97">
        <f t="shared" si="4"/>
        <v>6.009615384615385</v>
      </c>
      <c r="G161" s="32">
        <v>8320</v>
      </c>
    </row>
    <row r="162" spans="1:7" x14ac:dyDescent="0.3">
      <c r="A162" s="31">
        <v>45737</v>
      </c>
      <c r="B162" s="11" t="s">
        <v>52</v>
      </c>
      <c r="C162" s="21" t="s">
        <v>9</v>
      </c>
      <c r="D162" s="22" t="s">
        <v>16</v>
      </c>
      <c r="E162" s="82">
        <v>800000</v>
      </c>
      <c r="F162" s="97">
        <f t="shared" si="4"/>
        <v>96.15384615384616</v>
      </c>
      <c r="G162" s="32">
        <v>8320</v>
      </c>
    </row>
    <row r="163" spans="1:7" x14ac:dyDescent="0.3">
      <c r="A163" s="31">
        <v>45737</v>
      </c>
      <c r="B163" s="11" t="s">
        <v>115</v>
      </c>
      <c r="C163" s="21" t="s">
        <v>9</v>
      </c>
      <c r="D163" s="22" t="s">
        <v>16</v>
      </c>
      <c r="E163" s="82">
        <v>700000</v>
      </c>
      <c r="F163" s="97">
        <f t="shared" si="4"/>
        <v>84.134615384615387</v>
      </c>
      <c r="G163" s="32">
        <v>8320</v>
      </c>
    </row>
    <row r="164" spans="1:7" x14ac:dyDescent="0.3">
      <c r="A164" s="65">
        <v>45740</v>
      </c>
      <c r="B164" s="11" t="s">
        <v>74</v>
      </c>
      <c r="C164" s="21" t="s">
        <v>1</v>
      </c>
      <c r="D164" s="22" t="s">
        <v>16</v>
      </c>
      <c r="E164" s="82">
        <v>50000</v>
      </c>
      <c r="F164" s="97">
        <f t="shared" si="4"/>
        <v>6.009615384615385</v>
      </c>
      <c r="G164" s="32">
        <v>8320</v>
      </c>
    </row>
    <row r="165" spans="1:7" x14ac:dyDescent="0.3">
      <c r="A165" s="65">
        <v>45740</v>
      </c>
      <c r="B165" s="11" t="s">
        <v>74</v>
      </c>
      <c r="C165" s="21" t="s">
        <v>1</v>
      </c>
      <c r="D165" s="22" t="s">
        <v>4</v>
      </c>
      <c r="E165" s="82">
        <v>50000</v>
      </c>
      <c r="F165" s="97">
        <f t="shared" si="4"/>
        <v>6.009615384615385</v>
      </c>
      <c r="G165" s="32">
        <v>8320</v>
      </c>
    </row>
    <row r="166" spans="1:7" x14ac:dyDescent="0.3">
      <c r="A166" s="65">
        <v>45740</v>
      </c>
      <c r="B166" s="11" t="s">
        <v>74</v>
      </c>
      <c r="C166" s="21" t="s">
        <v>1</v>
      </c>
      <c r="D166" s="22" t="s">
        <v>2</v>
      </c>
      <c r="E166" s="82">
        <v>50000</v>
      </c>
      <c r="F166" s="97">
        <f t="shared" si="4"/>
        <v>6.009615384615385</v>
      </c>
      <c r="G166" s="32">
        <v>8320</v>
      </c>
    </row>
    <row r="167" spans="1:7" x14ac:dyDescent="0.3">
      <c r="A167" s="65">
        <v>45740</v>
      </c>
      <c r="B167" s="11" t="s">
        <v>74</v>
      </c>
      <c r="C167" s="21" t="s">
        <v>1</v>
      </c>
      <c r="D167" s="22" t="s">
        <v>2</v>
      </c>
      <c r="E167" s="82">
        <v>50000</v>
      </c>
      <c r="F167" s="97">
        <f t="shared" si="4"/>
        <v>6.009615384615385</v>
      </c>
      <c r="G167" s="32">
        <v>8320</v>
      </c>
    </row>
    <row r="168" spans="1:7" x14ac:dyDescent="0.3">
      <c r="A168" s="100">
        <v>45741</v>
      </c>
      <c r="B168" s="11" t="s">
        <v>53</v>
      </c>
      <c r="C168" s="21" t="s">
        <v>5</v>
      </c>
      <c r="D168" s="22" t="s">
        <v>21</v>
      </c>
      <c r="E168" s="82">
        <v>1860000</v>
      </c>
      <c r="F168" s="97">
        <f t="shared" si="4"/>
        <v>223.55769230769232</v>
      </c>
      <c r="G168" s="32">
        <v>8320</v>
      </c>
    </row>
    <row r="169" spans="1:7" x14ac:dyDescent="0.3">
      <c r="A169" s="65">
        <v>45743</v>
      </c>
      <c r="B169" s="16" t="s">
        <v>54</v>
      </c>
      <c r="C169" s="21" t="s">
        <v>55</v>
      </c>
      <c r="D169" s="22" t="s">
        <v>4</v>
      </c>
      <c r="E169" s="82">
        <v>990000</v>
      </c>
      <c r="F169" s="97">
        <f t="shared" si="4"/>
        <v>118.99038461538461</v>
      </c>
      <c r="G169" s="32">
        <v>8320</v>
      </c>
    </row>
    <row r="170" spans="1:7" x14ac:dyDescent="0.3">
      <c r="A170" s="65">
        <v>45743</v>
      </c>
      <c r="B170" s="11" t="s">
        <v>56</v>
      </c>
      <c r="C170" s="21" t="s">
        <v>32</v>
      </c>
      <c r="D170" s="2" t="s">
        <v>16</v>
      </c>
      <c r="E170" s="82">
        <v>180000</v>
      </c>
      <c r="F170" s="97">
        <f t="shared" si="4"/>
        <v>21.634615384615383</v>
      </c>
      <c r="G170" s="32">
        <v>8320</v>
      </c>
    </row>
    <row r="171" spans="1:7" x14ac:dyDescent="0.3">
      <c r="A171" s="65">
        <v>45744</v>
      </c>
      <c r="B171" s="11" t="s">
        <v>29</v>
      </c>
      <c r="C171" s="21" t="s">
        <v>6</v>
      </c>
      <c r="D171" s="22" t="s">
        <v>4</v>
      </c>
      <c r="E171" s="82">
        <v>1500000</v>
      </c>
      <c r="F171" s="97">
        <f t="shared" si="4"/>
        <v>180.28846153846155</v>
      </c>
      <c r="G171" s="32">
        <v>8320</v>
      </c>
    </row>
    <row r="172" spans="1:7" x14ac:dyDescent="0.3">
      <c r="A172" s="65">
        <v>45744</v>
      </c>
      <c r="B172" s="11" t="s">
        <v>57</v>
      </c>
      <c r="C172" s="21" t="s">
        <v>8</v>
      </c>
      <c r="D172" s="22" t="s">
        <v>4</v>
      </c>
      <c r="E172" s="82">
        <v>22500</v>
      </c>
      <c r="F172" s="97">
        <f t="shared" si="4"/>
        <v>2.7043269230769229</v>
      </c>
      <c r="G172" s="32">
        <v>8320</v>
      </c>
    </row>
    <row r="173" spans="1:7" x14ac:dyDescent="0.3">
      <c r="A173" s="65">
        <v>45744</v>
      </c>
      <c r="B173" s="11" t="s">
        <v>22</v>
      </c>
      <c r="C173" s="21" t="s">
        <v>1</v>
      </c>
      <c r="D173" s="22" t="s">
        <v>16</v>
      </c>
      <c r="E173" s="82">
        <v>150000</v>
      </c>
      <c r="F173" s="97">
        <f t="shared" si="4"/>
        <v>18.028846153846153</v>
      </c>
      <c r="G173" s="32">
        <v>8320</v>
      </c>
    </row>
    <row r="174" spans="1:7" x14ac:dyDescent="0.3">
      <c r="A174" s="65">
        <v>45747</v>
      </c>
      <c r="B174" s="11" t="s">
        <v>152</v>
      </c>
      <c r="C174" s="21" t="s">
        <v>9</v>
      </c>
      <c r="D174" s="22" t="s">
        <v>16</v>
      </c>
      <c r="E174" s="82">
        <v>2710000</v>
      </c>
      <c r="F174" s="97">
        <f t="shared" si="4"/>
        <v>325.72115384615387</v>
      </c>
      <c r="G174" s="32">
        <v>8320</v>
      </c>
    </row>
    <row r="175" spans="1:7" x14ac:dyDescent="0.3">
      <c r="A175" s="65">
        <v>45747</v>
      </c>
      <c r="B175" s="11" t="s">
        <v>152</v>
      </c>
      <c r="C175" s="21" t="s">
        <v>9</v>
      </c>
      <c r="D175" s="22" t="s">
        <v>4</v>
      </c>
      <c r="E175" s="82">
        <v>755000</v>
      </c>
      <c r="F175" s="97">
        <f t="shared" si="4"/>
        <v>90.745192307692307</v>
      </c>
      <c r="G175" s="32">
        <v>8320</v>
      </c>
    </row>
    <row r="176" spans="1:7" x14ac:dyDescent="0.3">
      <c r="A176" s="65">
        <v>45747</v>
      </c>
      <c r="B176" s="11" t="s">
        <v>152</v>
      </c>
      <c r="C176" s="21" t="s">
        <v>9</v>
      </c>
      <c r="D176" s="2" t="s">
        <v>2</v>
      </c>
      <c r="E176" s="82">
        <v>1245000</v>
      </c>
      <c r="F176" s="97">
        <f t="shared" si="4"/>
        <v>149.63942307692307</v>
      </c>
      <c r="G176" s="32">
        <v>8320</v>
      </c>
    </row>
    <row r="177" spans="1:7" x14ac:dyDescent="0.3">
      <c r="A177" s="65">
        <v>45747</v>
      </c>
      <c r="B177" s="11" t="s">
        <v>152</v>
      </c>
      <c r="C177" s="21" t="s">
        <v>9</v>
      </c>
      <c r="D177" s="22" t="s">
        <v>2</v>
      </c>
      <c r="E177" s="82">
        <v>1680000</v>
      </c>
      <c r="F177" s="97">
        <f t="shared" si="4"/>
        <v>201.92307692307693</v>
      </c>
      <c r="G177" s="32">
        <v>8320</v>
      </c>
    </row>
    <row r="178" spans="1:7" x14ac:dyDescent="0.3">
      <c r="A178" s="65">
        <v>45747</v>
      </c>
      <c r="B178" s="11" t="s">
        <v>152</v>
      </c>
      <c r="C178" s="21" t="s">
        <v>9</v>
      </c>
      <c r="D178" s="22" t="s">
        <v>16</v>
      </c>
      <c r="E178" s="82">
        <v>150000</v>
      </c>
      <c r="F178" s="97">
        <f t="shared" si="4"/>
        <v>18.028846153846153</v>
      </c>
      <c r="G178" s="32">
        <v>8320</v>
      </c>
    </row>
    <row r="179" spans="1:7" ht="14.4" thickBot="1" x14ac:dyDescent="0.35">
      <c r="A179" s="66">
        <v>45747</v>
      </c>
      <c r="B179" s="62" t="s">
        <v>152</v>
      </c>
      <c r="C179" s="21" t="s">
        <v>9</v>
      </c>
      <c r="D179" s="22" t="s">
        <v>4</v>
      </c>
      <c r="E179" s="82">
        <v>15000</v>
      </c>
      <c r="F179" s="97">
        <f t="shared" si="4"/>
        <v>1.8028846153846154</v>
      </c>
      <c r="G179" s="32">
        <v>8320</v>
      </c>
    </row>
    <row r="180" spans="1:7" x14ac:dyDescent="0.3">
      <c r="A180" s="30">
        <v>45748</v>
      </c>
      <c r="B180" s="11" t="s">
        <v>22</v>
      </c>
      <c r="C180" s="50" t="s">
        <v>1</v>
      </c>
      <c r="D180" s="49" t="s">
        <v>16</v>
      </c>
      <c r="E180" s="85">
        <v>50000</v>
      </c>
      <c r="F180" s="96">
        <f>+E180/G180</f>
        <v>5.8062670710058155</v>
      </c>
      <c r="G180" s="40">
        <v>8611.3847999999998</v>
      </c>
    </row>
    <row r="181" spans="1:7" x14ac:dyDescent="0.3">
      <c r="A181" s="31">
        <v>45748</v>
      </c>
      <c r="B181" s="11" t="s">
        <v>22</v>
      </c>
      <c r="C181" s="52" t="s">
        <v>1</v>
      </c>
      <c r="D181" s="51" t="s">
        <v>4</v>
      </c>
      <c r="E181" s="80">
        <v>50000</v>
      </c>
      <c r="F181" s="97">
        <f t="shared" ref="F181:F237" si="5">+E181/G181</f>
        <v>5.8062670710058155</v>
      </c>
      <c r="G181" s="34">
        <v>8611.3847999999998</v>
      </c>
    </row>
    <row r="182" spans="1:7" x14ac:dyDescent="0.3">
      <c r="A182" s="31">
        <v>45748</v>
      </c>
      <c r="B182" s="11" t="s">
        <v>22</v>
      </c>
      <c r="C182" s="14" t="s">
        <v>1</v>
      </c>
      <c r="D182" s="12" t="s">
        <v>2</v>
      </c>
      <c r="E182" s="81">
        <v>50000</v>
      </c>
      <c r="F182" s="97">
        <f t="shared" si="5"/>
        <v>5.8062670710058155</v>
      </c>
      <c r="G182" s="34">
        <v>8611.3847999999998</v>
      </c>
    </row>
    <row r="183" spans="1:7" x14ac:dyDescent="0.3">
      <c r="A183" s="31">
        <v>45748</v>
      </c>
      <c r="B183" s="11" t="s">
        <v>22</v>
      </c>
      <c r="C183" s="52" t="s">
        <v>1</v>
      </c>
      <c r="D183" s="12" t="s">
        <v>2</v>
      </c>
      <c r="E183" s="81">
        <v>50000</v>
      </c>
      <c r="F183" s="97">
        <f t="shared" si="5"/>
        <v>5.8062670710058155</v>
      </c>
      <c r="G183" s="34">
        <v>8611.3847999999998</v>
      </c>
    </row>
    <row r="184" spans="1:7" x14ac:dyDescent="0.3">
      <c r="A184" s="31">
        <v>45748</v>
      </c>
      <c r="B184" s="12" t="s">
        <v>116</v>
      </c>
      <c r="C184" s="52" t="s">
        <v>10</v>
      </c>
      <c r="D184" s="12" t="s">
        <v>4</v>
      </c>
      <c r="E184" s="81">
        <f>+F184*G184</f>
        <v>254035.85159999999</v>
      </c>
      <c r="F184" s="98">
        <v>29.5</v>
      </c>
      <c r="G184" s="34">
        <v>8611.3847999999998</v>
      </c>
    </row>
    <row r="185" spans="1:7" x14ac:dyDescent="0.3">
      <c r="A185" s="63">
        <v>45749</v>
      </c>
      <c r="B185" s="11" t="s">
        <v>117</v>
      </c>
      <c r="C185" s="52" t="s">
        <v>10</v>
      </c>
      <c r="D185" s="12" t="s">
        <v>4</v>
      </c>
      <c r="E185" s="86">
        <v>59000</v>
      </c>
      <c r="F185" s="97">
        <f t="shared" si="5"/>
        <v>6.8513951437868625</v>
      </c>
      <c r="G185" s="34">
        <v>8611.3847999999998</v>
      </c>
    </row>
    <row r="186" spans="1:7" x14ac:dyDescent="0.3">
      <c r="A186" s="63">
        <v>45749</v>
      </c>
      <c r="B186" s="12" t="s">
        <v>118</v>
      </c>
      <c r="C186" s="52" t="s">
        <v>10</v>
      </c>
      <c r="D186" s="12" t="s">
        <v>4</v>
      </c>
      <c r="E186" s="83">
        <v>118000</v>
      </c>
      <c r="F186" s="97">
        <f>+E186/G186</f>
        <v>13.702790287573725</v>
      </c>
      <c r="G186" s="34">
        <v>8611.3847999999998</v>
      </c>
    </row>
    <row r="187" spans="1:7" x14ac:dyDescent="0.3">
      <c r="A187" s="63">
        <v>45749</v>
      </c>
      <c r="B187" s="12" t="s">
        <v>117</v>
      </c>
      <c r="C187" s="52" t="s">
        <v>10</v>
      </c>
      <c r="D187" s="12" t="s">
        <v>4</v>
      </c>
      <c r="E187" s="83">
        <v>59000</v>
      </c>
      <c r="F187" s="97">
        <f t="shared" si="5"/>
        <v>6.8513951437868625</v>
      </c>
      <c r="G187" s="34">
        <v>8611.3847999999998</v>
      </c>
    </row>
    <row r="188" spans="1:7" x14ac:dyDescent="0.3">
      <c r="A188" s="63">
        <v>45385</v>
      </c>
      <c r="B188" s="12" t="s">
        <v>119</v>
      </c>
      <c r="C188" s="52" t="s">
        <v>10</v>
      </c>
      <c r="D188" s="12" t="s">
        <v>4</v>
      </c>
      <c r="E188" s="81">
        <f t="shared" ref="E188:E189" si="6">+F188*G188</f>
        <v>43056.923999999999</v>
      </c>
      <c r="F188" s="97">
        <v>5</v>
      </c>
      <c r="G188" s="34">
        <v>8611.3847999999998</v>
      </c>
    </row>
    <row r="189" spans="1:7" ht="14.4" thickBot="1" x14ac:dyDescent="0.35">
      <c r="A189" s="63">
        <v>45750</v>
      </c>
      <c r="B189" s="68" t="s">
        <v>120</v>
      </c>
      <c r="C189" s="52" t="s">
        <v>10</v>
      </c>
      <c r="D189" s="12" t="s">
        <v>4</v>
      </c>
      <c r="E189" s="81">
        <f t="shared" si="6"/>
        <v>355650.19223999995</v>
      </c>
      <c r="F189" s="48">
        <v>41.3</v>
      </c>
      <c r="G189" s="34">
        <v>8611.3847999999998</v>
      </c>
    </row>
    <row r="190" spans="1:7" ht="14.4" thickBot="1" x14ac:dyDescent="0.35">
      <c r="A190" s="63">
        <v>45754</v>
      </c>
      <c r="B190" s="11" t="s">
        <v>22</v>
      </c>
      <c r="C190" s="52" t="s">
        <v>1</v>
      </c>
      <c r="D190" s="12" t="s">
        <v>16</v>
      </c>
      <c r="E190" s="81">
        <v>50000</v>
      </c>
      <c r="F190" s="96">
        <f>+E190/G190</f>
        <v>5.8062670710058155</v>
      </c>
      <c r="G190" s="34">
        <v>8611.3847999999998</v>
      </c>
    </row>
    <row r="191" spans="1:7" ht="14.4" thickBot="1" x14ac:dyDescent="0.35">
      <c r="A191" s="63">
        <v>45754</v>
      </c>
      <c r="B191" s="11" t="s">
        <v>22</v>
      </c>
      <c r="C191" s="52" t="s">
        <v>1</v>
      </c>
      <c r="D191" s="12" t="s">
        <v>4</v>
      </c>
      <c r="E191" s="81">
        <v>50000</v>
      </c>
      <c r="F191" s="96">
        <f t="shared" ref="F191:F193" si="7">+E191/G191</f>
        <v>5.8062670710058155</v>
      </c>
      <c r="G191" s="34">
        <v>8611.3847999999998</v>
      </c>
    </row>
    <row r="192" spans="1:7" ht="14.4" thickBot="1" x14ac:dyDescent="0.35">
      <c r="A192" s="63">
        <v>45754</v>
      </c>
      <c r="B192" s="11" t="s">
        <v>22</v>
      </c>
      <c r="C192" s="52" t="s">
        <v>1</v>
      </c>
      <c r="D192" s="12" t="s">
        <v>2</v>
      </c>
      <c r="E192" s="81">
        <v>50000</v>
      </c>
      <c r="F192" s="96">
        <f t="shared" si="7"/>
        <v>5.8062670710058155</v>
      </c>
      <c r="G192" s="34">
        <v>8611.3847999999998</v>
      </c>
    </row>
    <row r="193" spans="1:7" x14ac:dyDescent="0.3">
      <c r="A193" s="63">
        <v>45754</v>
      </c>
      <c r="B193" s="11" t="s">
        <v>22</v>
      </c>
      <c r="C193" s="52" t="s">
        <v>1</v>
      </c>
      <c r="D193" s="12" t="s">
        <v>2</v>
      </c>
      <c r="E193" s="81">
        <v>50000</v>
      </c>
      <c r="F193" s="96">
        <f t="shared" si="7"/>
        <v>5.8062670710058155</v>
      </c>
      <c r="G193" s="34">
        <v>8611.3847999999998</v>
      </c>
    </row>
    <row r="194" spans="1:7" x14ac:dyDescent="0.3">
      <c r="A194" s="31">
        <v>45755</v>
      </c>
      <c r="B194" s="11" t="s">
        <v>121</v>
      </c>
      <c r="C194" s="19" t="s">
        <v>3</v>
      </c>
      <c r="D194" s="54" t="s">
        <v>4</v>
      </c>
      <c r="E194" s="81">
        <v>300000</v>
      </c>
      <c r="F194" s="97">
        <f t="shared" si="5"/>
        <v>34.837602426034891</v>
      </c>
      <c r="G194" s="34">
        <v>8611.3847999999998</v>
      </c>
    </row>
    <row r="195" spans="1:7" x14ac:dyDescent="0.3">
      <c r="A195" s="31">
        <v>45756</v>
      </c>
      <c r="B195" s="11" t="s">
        <v>15</v>
      </c>
      <c r="C195" s="52" t="s">
        <v>1</v>
      </c>
      <c r="D195" s="12" t="s">
        <v>18</v>
      </c>
      <c r="E195" s="82">
        <v>50000</v>
      </c>
      <c r="F195" s="97">
        <f t="shared" si="5"/>
        <v>5.8062670710058155</v>
      </c>
      <c r="G195" s="34">
        <v>8611.3847999999998</v>
      </c>
    </row>
    <row r="196" spans="1:7" x14ac:dyDescent="0.3">
      <c r="A196" s="31">
        <v>45756</v>
      </c>
      <c r="B196" s="11" t="s">
        <v>15</v>
      </c>
      <c r="C196" s="52" t="s">
        <v>1</v>
      </c>
      <c r="D196" s="12" t="s">
        <v>18</v>
      </c>
      <c r="E196" s="82">
        <v>50000</v>
      </c>
      <c r="F196" s="97">
        <f t="shared" si="5"/>
        <v>5.8062670710058155</v>
      </c>
      <c r="G196" s="34">
        <v>8611.3847999999998</v>
      </c>
    </row>
    <row r="197" spans="1:7" x14ac:dyDescent="0.3">
      <c r="A197" s="31">
        <v>45756</v>
      </c>
      <c r="B197" s="11" t="s">
        <v>153</v>
      </c>
      <c r="C197" s="52" t="s">
        <v>60</v>
      </c>
      <c r="D197" s="12" t="s">
        <v>18</v>
      </c>
      <c r="E197" s="82">
        <v>40000</v>
      </c>
      <c r="F197" s="97">
        <f t="shared" si="5"/>
        <v>4.6450136568046521</v>
      </c>
      <c r="G197" s="34">
        <v>8611.3847999999998</v>
      </c>
    </row>
    <row r="198" spans="1:7" x14ac:dyDescent="0.3">
      <c r="A198" s="31">
        <v>45756</v>
      </c>
      <c r="B198" s="11" t="s">
        <v>29</v>
      </c>
      <c r="C198" s="52" t="s">
        <v>6</v>
      </c>
      <c r="D198" s="12" t="s">
        <v>4</v>
      </c>
      <c r="E198" s="82">
        <v>1500000</v>
      </c>
      <c r="F198" s="97">
        <f t="shared" si="5"/>
        <v>174.18801213017446</v>
      </c>
      <c r="G198" s="34">
        <v>8611.3847999999998</v>
      </c>
    </row>
    <row r="199" spans="1:7" x14ac:dyDescent="0.3">
      <c r="A199" s="31">
        <v>45756</v>
      </c>
      <c r="B199" s="11" t="s">
        <v>57</v>
      </c>
      <c r="C199" s="52" t="s">
        <v>122</v>
      </c>
      <c r="D199" s="12" t="s">
        <v>4</v>
      </c>
      <c r="E199" s="82">
        <v>22500</v>
      </c>
      <c r="F199" s="97">
        <f t="shared" si="5"/>
        <v>2.6128201819526171</v>
      </c>
      <c r="G199" s="34">
        <v>8611.3847999999998</v>
      </c>
    </row>
    <row r="200" spans="1:7" x14ac:dyDescent="0.3">
      <c r="A200" s="31">
        <v>45757</v>
      </c>
      <c r="B200" s="11" t="s">
        <v>154</v>
      </c>
      <c r="C200" s="52" t="s">
        <v>5</v>
      </c>
      <c r="D200" s="12" t="s">
        <v>18</v>
      </c>
      <c r="E200" s="82">
        <v>555000</v>
      </c>
      <c r="F200" s="97">
        <f t="shared" si="5"/>
        <v>64.449564488164555</v>
      </c>
      <c r="G200" s="34">
        <v>8611.3847999999998</v>
      </c>
    </row>
    <row r="201" spans="1:7" x14ac:dyDescent="0.3">
      <c r="A201" s="31">
        <v>45757</v>
      </c>
      <c r="B201" s="11" t="s">
        <v>22</v>
      </c>
      <c r="C201" s="52" t="s">
        <v>1</v>
      </c>
      <c r="D201" s="12" t="s">
        <v>4</v>
      </c>
      <c r="E201" s="82">
        <v>50000</v>
      </c>
      <c r="F201" s="97">
        <f t="shared" si="5"/>
        <v>5.8062670710058155</v>
      </c>
      <c r="G201" s="34">
        <v>8611.3847999999998</v>
      </c>
    </row>
    <row r="202" spans="1:7" x14ac:dyDescent="0.3">
      <c r="A202" s="31">
        <v>45758</v>
      </c>
      <c r="B202" s="12" t="s">
        <v>123</v>
      </c>
      <c r="C202" s="52" t="s">
        <v>10</v>
      </c>
      <c r="D202" s="12" t="s">
        <v>4</v>
      </c>
      <c r="E202" s="83">
        <v>17700</v>
      </c>
      <c r="F202" s="97">
        <f t="shared" si="5"/>
        <v>2.0554185431360588</v>
      </c>
      <c r="G202" s="34">
        <v>8611.3847999999998</v>
      </c>
    </row>
    <row r="203" spans="1:7" x14ac:dyDescent="0.3">
      <c r="A203" s="31">
        <v>45758</v>
      </c>
      <c r="B203" s="12" t="s">
        <v>155</v>
      </c>
      <c r="C203" s="52" t="s">
        <v>6</v>
      </c>
      <c r="D203" s="12" t="s">
        <v>4</v>
      </c>
      <c r="E203" s="83">
        <v>7000000</v>
      </c>
      <c r="F203" s="97">
        <f t="shared" si="5"/>
        <v>812.87738994081417</v>
      </c>
      <c r="G203" s="34">
        <v>8611.3847999999998</v>
      </c>
    </row>
    <row r="204" spans="1:7" x14ac:dyDescent="0.3">
      <c r="A204" s="31">
        <v>45758</v>
      </c>
      <c r="B204" s="11" t="s">
        <v>124</v>
      </c>
      <c r="C204" s="52" t="s">
        <v>1</v>
      </c>
      <c r="D204" s="12" t="s">
        <v>16</v>
      </c>
      <c r="E204" s="82">
        <v>40000</v>
      </c>
      <c r="F204" s="97">
        <f t="shared" si="5"/>
        <v>4.6450136568046521</v>
      </c>
      <c r="G204" s="34">
        <v>8611.3847999999998</v>
      </c>
    </row>
    <row r="205" spans="1:7" x14ac:dyDescent="0.3">
      <c r="A205" s="31">
        <v>45761</v>
      </c>
      <c r="B205" s="12" t="s">
        <v>125</v>
      </c>
      <c r="C205" s="52" t="s">
        <v>10</v>
      </c>
      <c r="D205" s="12" t="s">
        <v>4</v>
      </c>
      <c r="E205" s="83">
        <v>177000</v>
      </c>
      <c r="F205" s="97">
        <f t="shared" si="5"/>
        <v>20.554185431360587</v>
      </c>
      <c r="G205" s="34">
        <v>8611.3847999999998</v>
      </c>
    </row>
    <row r="206" spans="1:7" x14ac:dyDescent="0.3">
      <c r="A206" s="31">
        <v>45761</v>
      </c>
      <c r="B206" s="11" t="s">
        <v>156</v>
      </c>
      <c r="C206" s="52" t="s">
        <v>1</v>
      </c>
      <c r="D206" s="12" t="s">
        <v>16</v>
      </c>
      <c r="E206" s="82">
        <v>50000</v>
      </c>
      <c r="F206" s="97">
        <f t="shared" si="5"/>
        <v>5.8062670710058155</v>
      </c>
      <c r="G206" s="34">
        <v>8611.3847999999998</v>
      </c>
    </row>
    <row r="207" spans="1:7" x14ac:dyDescent="0.3">
      <c r="A207" s="31">
        <v>45761</v>
      </c>
      <c r="B207" s="11" t="s">
        <v>156</v>
      </c>
      <c r="C207" s="52" t="s">
        <v>1</v>
      </c>
      <c r="D207" s="12" t="s">
        <v>4</v>
      </c>
      <c r="E207" s="82">
        <v>50000</v>
      </c>
      <c r="F207" s="97">
        <f t="shared" si="5"/>
        <v>5.8062670710058155</v>
      </c>
      <c r="G207" s="34">
        <v>8611.3847999999998</v>
      </c>
    </row>
    <row r="208" spans="1:7" x14ac:dyDescent="0.3">
      <c r="A208" s="31">
        <v>45761</v>
      </c>
      <c r="B208" s="11" t="s">
        <v>156</v>
      </c>
      <c r="C208" s="52" t="s">
        <v>1</v>
      </c>
      <c r="D208" s="12" t="s">
        <v>2</v>
      </c>
      <c r="E208" s="82">
        <v>50000</v>
      </c>
      <c r="F208" s="97">
        <f t="shared" si="5"/>
        <v>5.8062670710058155</v>
      </c>
      <c r="G208" s="34">
        <v>8611.3847999999998</v>
      </c>
    </row>
    <row r="209" spans="1:7" x14ac:dyDescent="0.3">
      <c r="A209" s="31">
        <v>45761</v>
      </c>
      <c r="B209" s="11" t="s">
        <v>156</v>
      </c>
      <c r="C209" s="52" t="s">
        <v>1</v>
      </c>
      <c r="D209" s="12" t="s">
        <v>2</v>
      </c>
      <c r="E209" s="82">
        <v>50000</v>
      </c>
      <c r="F209" s="97">
        <f t="shared" si="5"/>
        <v>5.8062670710058155</v>
      </c>
      <c r="G209" s="34">
        <v>8611.3847999999998</v>
      </c>
    </row>
    <row r="210" spans="1:7" x14ac:dyDescent="0.3">
      <c r="A210" s="31">
        <v>45761</v>
      </c>
      <c r="B210" s="11" t="s">
        <v>156</v>
      </c>
      <c r="C210" s="52" t="s">
        <v>1</v>
      </c>
      <c r="D210" s="12" t="s">
        <v>18</v>
      </c>
      <c r="E210" s="82">
        <v>50000</v>
      </c>
      <c r="F210" s="97">
        <f t="shared" si="5"/>
        <v>5.8062670710058155</v>
      </c>
      <c r="G210" s="34">
        <v>8611.3847999999998</v>
      </c>
    </row>
    <row r="211" spans="1:7" x14ac:dyDescent="0.3">
      <c r="A211" s="31">
        <v>45761</v>
      </c>
      <c r="B211" s="11" t="s">
        <v>156</v>
      </c>
      <c r="C211" s="52" t="s">
        <v>1</v>
      </c>
      <c r="D211" s="12" t="s">
        <v>18</v>
      </c>
      <c r="E211" s="82">
        <v>50000</v>
      </c>
      <c r="F211" s="97">
        <f t="shared" si="5"/>
        <v>5.8062670710058155</v>
      </c>
      <c r="G211" s="34">
        <v>8611.3847999999998</v>
      </c>
    </row>
    <row r="212" spans="1:7" x14ac:dyDescent="0.3">
      <c r="A212" s="31">
        <v>45762</v>
      </c>
      <c r="B212" s="11" t="s">
        <v>126</v>
      </c>
      <c r="C212" s="52" t="s">
        <v>60</v>
      </c>
      <c r="D212" s="12" t="s">
        <v>18</v>
      </c>
      <c r="E212" s="82">
        <v>150000</v>
      </c>
      <c r="F212" s="97">
        <f t="shared" si="5"/>
        <v>17.418801213017446</v>
      </c>
      <c r="G212" s="34">
        <v>8611.3847999999998</v>
      </c>
    </row>
    <row r="213" spans="1:7" x14ac:dyDescent="0.3">
      <c r="A213" s="31">
        <v>45762</v>
      </c>
      <c r="B213" s="11" t="s">
        <v>127</v>
      </c>
      <c r="C213" s="52" t="s">
        <v>7</v>
      </c>
      <c r="D213" s="12" t="s">
        <v>4</v>
      </c>
      <c r="E213" s="84">
        <v>120000</v>
      </c>
      <c r="F213" s="97">
        <f t="shared" si="5"/>
        <v>13.935040970413958</v>
      </c>
      <c r="G213" s="34">
        <v>8611.3847999999998</v>
      </c>
    </row>
    <row r="214" spans="1:7" x14ac:dyDescent="0.3">
      <c r="A214" s="31">
        <v>45763</v>
      </c>
      <c r="B214" s="11" t="s">
        <v>127</v>
      </c>
      <c r="C214" s="52" t="s">
        <v>7</v>
      </c>
      <c r="D214" s="46" t="s">
        <v>4</v>
      </c>
      <c r="E214" s="84">
        <v>185000</v>
      </c>
      <c r="F214" s="97">
        <f t="shared" si="5"/>
        <v>21.483188162721518</v>
      </c>
      <c r="G214" s="34">
        <v>8611.3847999999998</v>
      </c>
    </row>
    <row r="215" spans="1:7" x14ac:dyDescent="0.3">
      <c r="A215" s="31">
        <v>45763</v>
      </c>
      <c r="B215" s="11" t="s">
        <v>156</v>
      </c>
      <c r="C215" s="52" t="s">
        <v>1</v>
      </c>
      <c r="D215" s="46" t="s">
        <v>16</v>
      </c>
      <c r="E215" s="84">
        <v>50000</v>
      </c>
      <c r="F215" s="97">
        <f t="shared" si="5"/>
        <v>5.8062670710058155</v>
      </c>
      <c r="G215" s="34">
        <v>8611.3847999999998</v>
      </c>
    </row>
    <row r="216" spans="1:7" x14ac:dyDescent="0.3">
      <c r="A216" s="31">
        <v>45767</v>
      </c>
      <c r="B216" s="11" t="s">
        <v>29</v>
      </c>
      <c r="C216" s="52" t="s">
        <v>6</v>
      </c>
      <c r="D216" s="46" t="s">
        <v>4</v>
      </c>
      <c r="E216" s="84">
        <v>1500000</v>
      </c>
      <c r="F216" s="97">
        <f t="shared" si="5"/>
        <v>174.18801213017446</v>
      </c>
      <c r="G216" s="34">
        <v>8611.3847999999998</v>
      </c>
    </row>
    <row r="217" spans="1:7" x14ac:dyDescent="0.3">
      <c r="A217" s="31">
        <v>45767</v>
      </c>
      <c r="B217" s="11" t="s">
        <v>57</v>
      </c>
      <c r="C217" s="18" t="s">
        <v>122</v>
      </c>
      <c r="D217" s="51" t="s">
        <v>4</v>
      </c>
      <c r="E217" s="84">
        <v>22500</v>
      </c>
      <c r="F217" s="97">
        <f t="shared" si="5"/>
        <v>2.6128201819526171</v>
      </c>
      <c r="G217" s="34">
        <v>8611.3847999999998</v>
      </c>
    </row>
    <row r="218" spans="1:7" x14ac:dyDescent="0.3">
      <c r="A218" s="31">
        <v>45769</v>
      </c>
      <c r="B218" s="11" t="s">
        <v>22</v>
      </c>
      <c r="C218" s="18" t="s">
        <v>1</v>
      </c>
      <c r="D218" s="51" t="s">
        <v>16</v>
      </c>
      <c r="E218" s="82">
        <v>50000</v>
      </c>
      <c r="F218" s="97">
        <f t="shared" si="5"/>
        <v>5.8062670710058155</v>
      </c>
      <c r="G218" s="34">
        <v>8611.3847999999998</v>
      </c>
    </row>
    <row r="219" spans="1:7" x14ac:dyDescent="0.3">
      <c r="A219" s="31">
        <v>45769</v>
      </c>
      <c r="B219" s="11" t="s">
        <v>22</v>
      </c>
      <c r="C219" s="14" t="s">
        <v>1</v>
      </c>
      <c r="D219" s="53" t="s">
        <v>4</v>
      </c>
      <c r="E219" s="82">
        <v>50000</v>
      </c>
      <c r="F219" s="97">
        <f t="shared" si="5"/>
        <v>5.8062670710058155</v>
      </c>
      <c r="G219" s="34">
        <v>8611.3847999999998</v>
      </c>
    </row>
    <row r="220" spans="1:7" x14ac:dyDescent="0.3">
      <c r="A220" s="31">
        <v>45769</v>
      </c>
      <c r="B220" s="11" t="s">
        <v>22</v>
      </c>
      <c r="C220" s="19" t="s">
        <v>1</v>
      </c>
      <c r="D220" s="54" t="s">
        <v>2</v>
      </c>
      <c r="E220" s="82">
        <v>50000</v>
      </c>
      <c r="F220" s="97">
        <f t="shared" si="5"/>
        <v>5.8062670710058155</v>
      </c>
      <c r="G220" s="34">
        <v>8611.3847999999998</v>
      </c>
    </row>
    <row r="221" spans="1:7" x14ac:dyDescent="0.3">
      <c r="A221" s="31">
        <v>45769</v>
      </c>
      <c r="B221" s="11" t="s">
        <v>22</v>
      </c>
      <c r="C221" s="19" t="s">
        <v>1</v>
      </c>
      <c r="D221" s="54" t="s">
        <v>2</v>
      </c>
      <c r="E221" s="82">
        <v>50000</v>
      </c>
      <c r="F221" s="97">
        <f t="shared" si="5"/>
        <v>5.8062670710058155</v>
      </c>
      <c r="G221" s="34">
        <v>8611.3847999999998</v>
      </c>
    </row>
    <row r="222" spans="1:7" x14ac:dyDescent="0.3">
      <c r="A222" s="31">
        <v>45769</v>
      </c>
      <c r="B222" s="11" t="s">
        <v>22</v>
      </c>
      <c r="C222" s="19" t="s">
        <v>1</v>
      </c>
      <c r="D222" s="20" t="s">
        <v>18</v>
      </c>
      <c r="E222" s="82">
        <v>50000</v>
      </c>
      <c r="F222" s="97">
        <f t="shared" si="5"/>
        <v>5.8062670710058155</v>
      </c>
      <c r="G222" s="34">
        <v>8611.3847999999998</v>
      </c>
    </row>
    <row r="223" spans="1:7" x14ac:dyDescent="0.3">
      <c r="A223" s="31">
        <v>45769</v>
      </c>
      <c r="B223" s="11" t="s">
        <v>22</v>
      </c>
      <c r="C223" s="19" t="s">
        <v>1</v>
      </c>
      <c r="D223" s="20" t="s">
        <v>18</v>
      </c>
      <c r="E223" s="82">
        <v>50000</v>
      </c>
      <c r="F223" s="97">
        <f t="shared" si="5"/>
        <v>5.8062670710058155</v>
      </c>
      <c r="G223" s="34">
        <v>8611.3847999999998</v>
      </c>
    </row>
    <row r="224" spans="1:7" x14ac:dyDescent="0.3">
      <c r="A224" s="31">
        <v>45770</v>
      </c>
      <c r="B224" s="11" t="s">
        <v>128</v>
      </c>
      <c r="C224" s="19" t="s">
        <v>7</v>
      </c>
      <c r="D224" s="20" t="s">
        <v>4</v>
      </c>
      <c r="E224" s="82">
        <v>210000</v>
      </c>
      <c r="F224" s="97">
        <f t="shared" si="5"/>
        <v>24.386321698224425</v>
      </c>
      <c r="G224" s="34">
        <v>8611.3847999999998</v>
      </c>
    </row>
    <row r="225" spans="1:7" x14ac:dyDescent="0.3">
      <c r="A225" s="31">
        <v>45771</v>
      </c>
      <c r="B225" s="11" t="s">
        <v>127</v>
      </c>
      <c r="C225" s="19" t="s">
        <v>7</v>
      </c>
      <c r="D225" s="54" t="s">
        <v>4</v>
      </c>
      <c r="E225" s="82">
        <v>200000</v>
      </c>
      <c r="F225" s="97">
        <f t="shared" si="5"/>
        <v>23.225068284023262</v>
      </c>
      <c r="G225" s="34">
        <v>8611.3847999999998</v>
      </c>
    </row>
    <row r="226" spans="1:7" x14ac:dyDescent="0.3">
      <c r="A226" s="31">
        <v>45772</v>
      </c>
      <c r="B226" s="11" t="s">
        <v>129</v>
      </c>
      <c r="C226" s="19" t="s">
        <v>7</v>
      </c>
      <c r="D226" s="54" t="s">
        <v>4</v>
      </c>
      <c r="E226" s="82">
        <v>245000</v>
      </c>
      <c r="F226" s="97">
        <f t="shared" si="5"/>
        <v>28.450708647928497</v>
      </c>
      <c r="G226" s="34">
        <v>8611.3847999999998</v>
      </c>
    </row>
    <row r="227" spans="1:7" x14ac:dyDescent="0.3">
      <c r="A227" s="31">
        <v>45773</v>
      </c>
      <c r="B227" s="11" t="s">
        <v>22</v>
      </c>
      <c r="C227" s="19" t="s">
        <v>1</v>
      </c>
      <c r="D227" s="54" t="s">
        <v>4</v>
      </c>
      <c r="E227" s="82">
        <v>50000</v>
      </c>
      <c r="F227" s="97">
        <f t="shared" si="5"/>
        <v>5.8062670710058155</v>
      </c>
      <c r="G227" s="34">
        <v>8611.3847999999998</v>
      </c>
    </row>
    <row r="228" spans="1:7" x14ac:dyDescent="0.3">
      <c r="A228" s="31">
        <v>45773</v>
      </c>
      <c r="B228" s="11" t="s">
        <v>157</v>
      </c>
      <c r="C228" s="52" t="s">
        <v>32</v>
      </c>
      <c r="D228" s="54" t="s">
        <v>16</v>
      </c>
      <c r="E228" s="82">
        <v>781000</v>
      </c>
      <c r="F228" s="97">
        <f t="shared" si="5"/>
        <v>90.693891649110839</v>
      </c>
      <c r="G228" s="34">
        <v>8611.3847999999998</v>
      </c>
    </row>
    <row r="229" spans="1:7" x14ac:dyDescent="0.3">
      <c r="A229" s="31">
        <v>45775</v>
      </c>
      <c r="B229" s="11" t="s">
        <v>156</v>
      </c>
      <c r="C229" s="21" t="s">
        <v>1</v>
      </c>
      <c r="D229" s="55" t="s">
        <v>16</v>
      </c>
      <c r="E229" s="82">
        <v>50000</v>
      </c>
      <c r="F229" s="97">
        <f t="shared" si="5"/>
        <v>5.8062670710058155</v>
      </c>
      <c r="G229" s="34">
        <v>8611.3847999999998</v>
      </c>
    </row>
    <row r="230" spans="1:7" x14ac:dyDescent="0.3">
      <c r="A230" s="31">
        <v>45775</v>
      </c>
      <c r="B230" s="11" t="s">
        <v>156</v>
      </c>
      <c r="C230" s="21" t="s">
        <v>1</v>
      </c>
      <c r="D230" s="55" t="s">
        <v>4</v>
      </c>
      <c r="E230" s="82">
        <v>50000</v>
      </c>
      <c r="F230" s="97">
        <f t="shared" si="5"/>
        <v>5.8062670710058155</v>
      </c>
      <c r="G230" s="34">
        <v>8611.3847999999998</v>
      </c>
    </row>
    <row r="231" spans="1:7" x14ac:dyDescent="0.3">
      <c r="A231" s="31">
        <v>45775</v>
      </c>
      <c r="B231" s="11" t="s">
        <v>156</v>
      </c>
      <c r="C231" s="21" t="s">
        <v>1</v>
      </c>
      <c r="D231" s="55" t="s">
        <v>2</v>
      </c>
      <c r="E231" s="82">
        <v>50000</v>
      </c>
      <c r="F231" s="97">
        <f t="shared" si="5"/>
        <v>5.8062670710058155</v>
      </c>
      <c r="G231" s="34">
        <v>8611.3847999999998</v>
      </c>
    </row>
    <row r="232" spans="1:7" x14ac:dyDescent="0.3">
      <c r="A232" s="31">
        <v>45775</v>
      </c>
      <c r="B232" s="11" t="s">
        <v>156</v>
      </c>
      <c r="C232" s="21" t="s">
        <v>1</v>
      </c>
      <c r="D232" s="55" t="s">
        <v>2</v>
      </c>
      <c r="E232" s="82">
        <v>50000</v>
      </c>
      <c r="F232" s="97">
        <f t="shared" si="5"/>
        <v>5.8062670710058155</v>
      </c>
      <c r="G232" s="34">
        <v>8611.3847999999998</v>
      </c>
    </row>
    <row r="233" spans="1:7" x14ac:dyDescent="0.3">
      <c r="A233" s="31">
        <v>45775</v>
      </c>
      <c r="B233" s="11" t="s">
        <v>156</v>
      </c>
      <c r="C233" s="21" t="s">
        <v>1</v>
      </c>
      <c r="D233" s="55" t="s">
        <v>18</v>
      </c>
      <c r="E233" s="82">
        <v>50000</v>
      </c>
      <c r="F233" s="97">
        <f t="shared" si="5"/>
        <v>5.8062670710058155</v>
      </c>
      <c r="G233" s="34">
        <v>8611.3847999999998</v>
      </c>
    </row>
    <row r="234" spans="1:7" x14ac:dyDescent="0.3">
      <c r="A234" s="31">
        <v>45775</v>
      </c>
      <c r="B234" s="11" t="s">
        <v>156</v>
      </c>
      <c r="C234" s="21" t="s">
        <v>1</v>
      </c>
      <c r="D234" s="55" t="s">
        <v>18</v>
      </c>
      <c r="E234" s="82">
        <v>50000</v>
      </c>
      <c r="F234" s="97">
        <f t="shared" si="5"/>
        <v>5.8062670710058155</v>
      </c>
      <c r="G234" s="34">
        <v>8611.3847999999998</v>
      </c>
    </row>
    <row r="235" spans="1:7" x14ac:dyDescent="0.3">
      <c r="A235" s="31">
        <v>45775</v>
      </c>
      <c r="B235" s="11" t="s">
        <v>156</v>
      </c>
      <c r="C235" s="21" t="s">
        <v>1</v>
      </c>
      <c r="D235" s="55" t="s">
        <v>4</v>
      </c>
      <c r="E235" s="82">
        <v>50000</v>
      </c>
      <c r="F235" s="97">
        <f t="shared" si="5"/>
        <v>5.8062670710058155</v>
      </c>
      <c r="G235" s="34">
        <v>8611.3847999999998</v>
      </c>
    </row>
    <row r="236" spans="1:7" x14ac:dyDescent="0.3">
      <c r="A236" s="63">
        <v>45776</v>
      </c>
      <c r="B236" s="12" t="s">
        <v>130</v>
      </c>
      <c r="C236" s="21" t="s">
        <v>5</v>
      </c>
      <c r="D236" s="55" t="s">
        <v>4</v>
      </c>
      <c r="E236" s="83">
        <v>26241945</v>
      </c>
      <c r="F236" s="97">
        <f t="shared" si="5"/>
        <v>3047.3548226529142</v>
      </c>
      <c r="G236" s="34">
        <v>8611.3847999999998</v>
      </c>
    </row>
    <row r="237" spans="1:7" x14ac:dyDescent="0.3">
      <c r="A237" s="63">
        <v>45776</v>
      </c>
      <c r="B237" s="12" t="s">
        <v>131</v>
      </c>
      <c r="C237" s="21" t="s">
        <v>10</v>
      </c>
      <c r="D237" s="55" t="s">
        <v>4</v>
      </c>
      <c r="E237" s="87">
        <v>708000</v>
      </c>
      <c r="F237" s="97">
        <f t="shared" si="5"/>
        <v>82.216741725442347</v>
      </c>
      <c r="G237" s="34">
        <v>8611.3847999999998</v>
      </c>
    </row>
    <row r="238" spans="1:7" x14ac:dyDescent="0.3">
      <c r="A238" s="31">
        <v>45776</v>
      </c>
      <c r="B238" s="11" t="s">
        <v>132</v>
      </c>
      <c r="C238" s="21" t="s">
        <v>3</v>
      </c>
      <c r="D238" s="55" t="s">
        <v>4</v>
      </c>
      <c r="E238" s="82">
        <v>550000</v>
      </c>
      <c r="F238" s="97">
        <f t="shared" ref="F238:F253" si="8">+E238/G238</f>
        <v>63.86893778106397</v>
      </c>
      <c r="G238" s="34">
        <v>8611.3847999999998</v>
      </c>
    </row>
    <row r="239" spans="1:7" x14ac:dyDescent="0.3">
      <c r="A239" s="31">
        <v>45776</v>
      </c>
      <c r="B239" s="11" t="s">
        <v>133</v>
      </c>
      <c r="C239" s="21" t="s">
        <v>3</v>
      </c>
      <c r="D239" s="55" t="s">
        <v>4</v>
      </c>
      <c r="E239" s="82">
        <v>230000</v>
      </c>
      <c r="F239" s="97">
        <f t="shared" si="8"/>
        <v>26.708828526626753</v>
      </c>
      <c r="G239" s="34">
        <v>8611.3847999999998</v>
      </c>
    </row>
    <row r="240" spans="1:7" x14ac:dyDescent="0.3">
      <c r="A240" s="31">
        <v>45776</v>
      </c>
      <c r="B240" s="11" t="s">
        <v>134</v>
      </c>
      <c r="C240" s="21" t="s">
        <v>7</v>
      </c>
      <c r="D240" s="55" t="s">
        <v>4</v>
      </c>
      <c r="E240" s="82">
        <v>210000</v>
      </c>
      <c r="F240" s="97">
        <f t="shared" si="8"/>
        <v>24.386321698224425</v>
      </c>
      <c r="G240" s="34">
        <v>8611.3847999999998</v>
      </c>
    </row>
    <row r="241" spans="1:7" x14ac:dyDescent="0.3">
      <c r="A241" s="65">
        <v>45776</v>
      </c>
      <c r="B241" s="11" t="s">
        <v>135</v>
      </c>
      <c r="C241" s="21" t="s">
        <v>7</v>
      </c>
      <c r="D241" s="55" t="s">
        <v>4</v>
      </c>
      <c r="E241" s="82">
        <v>570000</v>
      </c>
      <c r="F241" s="97">
        <f t="shared" si="8"/>
        <v>66.191444609466302</v>
      </c>
      <c r="G241" s="34">
        <v>8611.3847999999998</v>
      </c>
    </row>
    <row r="242" spans="1:7" x14ac:dyDescent="0.3">
      <c r="A242" s="65">
        <v>45776</v>
      </c>
      <c r="B242" s="11" t="s">
        <v>29</v>
      </c>
      <c r="C242" s="21" t="s">
        <v>6</v>
      </c>
      <c r="D242" s="55" t="s">
        <v>4</v>
      </c>
      <c r="E242" s="82">
        <v>1500000</v>
      </c>
      <c r="F242" s="97">
        <f t="shared" si="8"/>
        <v>174.18801213017446</v>
      </c>
      <c r="G242" s="34">
        <v>8611.3847999999998</v>
      </c>
    </row>
    <row r="243" spans="1:7" x14ac:dyDescent="0.3">
      <c r="A243" s="65">
        <v>45776</v>
      </c>
      <c r="B243" s="11" t="s">
        <v>57</v>
      </c>
      <c r="C243" s="21" t="s">
        <v>6</v>
      </c>
      <c r="D243" s="55" t="s">
        <v>4</v>
      </c>
      <c r="E243" s="82">
        <v>22500</v>
      </c>
      <c r="F243" s="97">
        <f t="shared" si="8"/>
        <v>2.6128201819526171</v>
      </c>
      <c r="G243" s="34">
        <v>8611.3847999999998</v>
      </c>
    </row>
    <row r="244" spans="1:7" x14ac:dyDescent="0.3">
      <c r="A244" s="65">
        <v>45777</v>
      </c>
      <c r="B244" s="11" t="s">
        <v>136</v>
      </c>
      <c r="C244" s="21" t="s">
        <v>6</v>
      </c>
      <c r="D244" s="55" t="s">
        <v>4</v>
      </c>
      <c r="E244" s="82">
        <v>150000</v>
      </c>
      <c r="F244" s="97">
        <f t="shared" si="8"/>
        <v>17.418801213017446</v>
      </c>
      <c r="G244" s="34">
        <v>8611.3847999999998</v>
      </c>
    </row>
    <row r="245" spans="1:7" x14ac:dyDescent="0.3">
      <c r="A245" s="65">
        <v>45777</v>
      </c>
      <c r="B245" s="11" t="s">
        <v>127</v>
      </c>
      <c r="C245" s="21" t="s">
        <v>7</v>
      </c>
      <c r="D245" s="55" t="s">
        <v>4</v>
      </c>
      <c r="E245" s="82">
        <v>170000</v>
      </c>
      <c r="F245" s="97">
        <f t="shared" si="8"/>
        <v>19.741308041419774</v>
      </c>
      <c r="G245" s="34">
        <v>8611.3847999999998</v>
      </c>
    </row>
    <row r="246" spans="1:7" x14ac:dyDescent="0.3">
      <c r="A246" s="65">
        <v>45777</v>
      </c>
      <c r="B246" s="11" t="s">
        <v>158</v>
      </c>
      <c r="C246" s="21" t="s">
        <v>9</v>
      </c>
      <c r="D246" s="55" t="s">
        <v>16</v>
      </c>
      <c r="E246" s="82">
        <v>2390000</v>
      </c>
      <c r="F246" s="97">
        <f t="shared" si="8"/>
        <v>277.53956599407798</v>
      </c>
      <c r="G246" s="34">
        <v>8611.3847999999998</v>
      </c>
    </row>
    <row r="247" spans="1:7" x14ac:dyDescent="0.3">
      <c r="A247" s="65">
        <v>45777</v>
      </c>
      <c r="B247" s="11" t="s">
        <v>158</v>
      </c>
      <c r="C247" s="21" t="s">
        <v>9</v>
      </c>
      <c r="D247" s="55" t="s">
        <v>4</v>
      </c>
      <c r="E247" s="82">
        <v>770000</v>
      </c>
      <c r="F247" s="97">
        <f t="shared" si="8"/>
        <v>89.416512893489553</v>
      </c>
      <c r="G247" s="34">
        <v>8611.3847999999998</v>
      </c>
    </row>
    <row r="248" spans="1:7" x14ac:dyDescent="0.3">
      <c r="A248" s="65">
        <v>45777</v>
      </c>
      <c r="B248" s="11" t="s">
        <v>158</v>
      </c>
      <c r="C248" s="21" t="s">
        <v>9</v>
      </c>
      <c r="D248" s="55" t="s">
        <v>2</v>
      </c>
      <c r="E248" s="82">
        <v>1680000</v>
      </c>
      <c r="F248" s="97">
        <f t="shared" si="8"/>
        <v>195.0905735857954</v>
      </c>
      <c r="G248" s="34">
        <v>8611.3847999999998</v>
      </c>
    </row>
    <row r="249" spans="1:7" x14ac:dyDescent="0.3">
      <c r="A249" s="65">
        <v>45777</v>
      </c>
      <c r="B249" s="11" t="s">
        <v>158</v>
      </c>
      <c r="C249" s="21" t="s">
        <v>9</v>
      </c>
      <c r="D249" s="55" t="s">
        <v>2</v>
      </c>
      <c r="E249" s="88">
        <v>1130000</v>
      </c>
      <c r="F249" s="97">
        <f t="shared" si="8"/>
        <v>131.22163580473142</v>
      </c>
      <c r="G249" s="34">
        <v>8611.3847999999998</v>
      </c>
    </row>
    <row r="250" spans="1:7" x14ac:dyDescent="0.3">
      <c r="A250" s="65">
        <v>45777</v>
      </c>
      <c r="B250" s="11" t="s">
        <v>158</v>
      </c>
      <c r="C250" s="21" t="s">
        <v>9</v>
      </c>
      <c r="D250" s="55" t="s">
        <v>137</v>
      </c>
      <c r="E250" s="88">
        <v>1500000</v>
      </c>
      <c r="F250" s="97">
        <f t="shared" si="8"/>
        <v>174.18801213017446</v>
      </c>
      <c r="G250" s="34">
        <v>8611.3847999999998</v>
      </c>
    </row>
    <row r="251" spans="1:7" x14ac:dyDescent="0.3">
      <c r="A251" s="65">
        <v>45777</v>
      </c>
      <c r="B251" s="11" t="s">
        <v>158</v>
      </c>
      <c r="C251" s="21" t="s">
        <v>9</v>
      </c>
      <c r="D251" s="55" t="s">
        <v>4</v>
      </c>
      <c r="E251" s="88">
        <v>20000</v>
      </c>
      <c r="F251" s="97">
        <f t="shared" si="8"/>
        <v>2.322506828402326</v>
      </c>
      <c r="G251" s="34">
        <v>8611.3847999999998</v>
      </c>
    </row>
    <row r="252" spans="1:7" x14ac:dyDescent="0.3">
      <c r="A252" s="65">
        <v>45777</v>
      </c>
      <c r="B252" s="11" t="s">
        <v>158</v>
      </c>
      <c r="C252" s="21" t="s">
        <v>9</v>
      </c>
      <c r="D252" s="55" t="s">
        <v>18</v>
      </c>
      <c r="E252" s="88">
        <v>985000</v>
      </c>
      <c r="F252" s="97">
        <f t="shared" si="8"/>
        <v>114.38346129881457</v>
      </c>
      <c r="G252" s="34">
        <v>8611.3847999999998</v>
      </c>
    </row>
    <row r="253" spans="1:7" ht="14.4" thickBot="1" x14ac:dyDescent="0.35">
      <c r="A253" s="66">
        <v>45777</v>
      </c>
      <c r="B253" s="44" t="s">
        <v>158</v>
      </c>
      <c r="C253" s="67" t="s">
        <v>9</v>
      </c>
      <c r="D253" s="56" t="s">
        <v>18</v>
      </c>
      <c r="E253" s="89">
        <v>1265000</v>
      </c>
      <c r="F253" s="99">
        <f t="shared" si="8"/>
        <v>146.89855689644713</v>
      </c>
      <c r="G253" s="57">
        <v>8611.3847999999998</v>
      </c>
    </row>
    <row r="254" spans="1:7" ht="14.4" thickBot="1" x14ac:dyDescent="0.35">
      <c r="A254" s="30">
        <v>45778</v>
      </c>
      <c r="B254" s="7" t="s">
        <v>80</v>
      </c>
      <c r="C254" s="106" t="s">
        <v>5</v>
      </c>
      <c r="D254" s="107" t="s">
        <v>80</v>
      </c>
      <c r="E254" s="108">
        <v>300000</v>
      </c>
      <c r="F254" s="96">
        <f>+E254/G254</f>
        <v>34.837602426034891</v>
      </c>
      <c r="G254" s="40">
        <v>8611.3847999999998</v>
      </c>
    </row>
    <row r="255" spans="1:7" ht="14.4" thickBot="1" x14ac:dyDescent="0.35">
      <c r="A255" s="31">
        <v>45778</v>
      </c>
      <c r="B255" s="7" t="s">
        <v>80</v>
      </c>
      <c r="C255" s="109" t="s">
        <v>5</v>
      </c>
      <c r="D255" s="55" t="s">
        <v>80</v>
      </c>
      <c r="E255" s="110">
        <v>1525000</v>
      </c>
      <c r="F255" s="111">
        <f>+E255/G255</f>
        <v>177.09114566567737</v>
      </c>
      <c r="G255" s="34">
        <v>8611.3847999999998</v>
      </c>
    </row>
    <row r="256" spans="1:7" x14ac:dyDescent="0.3">
      <c r="A256" s="31">
        <v>45778</v>
      </c>
      <c r="B256" s="7" t="s">
        <v>80</v>
      </c>
      <c r="C256" s="112" t="s">
        <v>5</v>
      </c>
      <c r="D256" s="55" t="s">
        <v>80</v>
      </c>
      <c r="E256" s="110">
        <v>875000</v>
      </c>
      <c r="F256" s="111">
        <f t="shared" ref="F256:F319" si="9">+E256/G256</f>
        <v>101.60967374260177</v>
      </c>
      <c r="G256" s="34">
        <v>8611.3847999999998</v>
      </c>
    </row>
    <row r="257" spans="1:7" x14ac:dyDescent="0.3">
      <c r="A257" s="31">
        <v>45778</v>
      </c>
      <c r="B257" s="11" t="s">
        <v>183</v>
      </c>
      <c r="C257" s="109" t="s">
        <v>9</v>
      </c>
      <c r="D257" s="12" t="s">
        <v>16</v>
      </c>
      <c r="E257" s="110">
        <v>900000</v>
      </c>
      <c r="F257" s="111">
        <f t="shared" si="9"/>
        <v>104.51280727810467</v>
      </c>
      <c r="G257" s="34">
        <v>8611.3847999999998</v>
      </c>
    </row>
    <row r="258" spans="1:7" x14ac:dyDescent="0.3">
      <c r="A258" s="31">
        <v>45778</v>
      </c>
      <c r="B258" s="11" t="s">
        <v>195</v>
      </c>
      <c r="C258" s="109" t="s">
        <v>5</v>
      </c>
      <c r="D258" s="12" t="s">
        <v>80</v>
      </c>
      <c r="E258" s="110">
        <v>785000</v>
      </c>
      <c r="F258" s="111">
        <f t="shared" si="9"/>
        <v>91.158393014791301</v>
      </c>
      <c r="G258" s="34">
        <v>8611.3847999999998</v>
      </c>
    </row>
    <row r="259" spans="1:7" x14ac:dyDescent="0.3">
      <c r="A259" s="31">
        <v>45778</v>
      </c>
      <c r="B259" s="11" t="s">
        <v>80</v>
      </c>
      <c r="C259" s="109" t="s">
        <v>5</v>
      </c>
      <c r="D259" s="12" t="s">
        <v>80</v>
      </c>
      <c r="E259" s="110">
        <v>1615000</v>
      </c>
      <c r="F259" s="111">
        <f t="shared" si="9"/>
        <v>187.54242639348783</v>
      </c>
      <c r="G259" s="34">
        <v>8611.3847999999998</v>
      </c>
    </row>
    <row r="260" spans="1:7" x14ac:dyDescent="0.3">
      <c r="A260" s="31">
        <v>45778</v>
      </c>
      <c r="B260" s="11" t="s">
        <v>54</v>
      </c>
      <c r="C260" s="109"/>
      <c r="D260" s="12"/>
      <c r="E260" s="110">
        <v>990000</v>
      </c>
      <c r="F260" s="111">
        <f t="shared" si="9"/>
        <v>114.96408800591514</v>
      </c>
      <c r="G260" s="34">
        <v>8611.3847999999998</v>
      </c>
    </row>
    <row r="261" spans="1:7" x14ac:dyDescent="0.3">
      <c r="A261" s="31">
        <v>45778</v>
      </c>
      <c r="B261" s="11" t="s">
        <v>196</v>
      </c>
      <c r="C261" s="113" t="s">
        <v>159</v>
      </c>
      <c r="D261" s="12" t="s">
        <v>16</v>
      </c>
      <c r="E261" s="110">
        <v>710000</v>
      </c>
      <c r="F261" s="111">
        <f t="shared" si="9"/>
        <v>82.448992408282578</v>
      </c>
      <c r="G261" s="34">
        <v>8611.3847999999998</v>
      </c>
    </row>
    <row r="262" spans="1:7" x14ac:dyDescent="0.3">
      <c r="A262" s="31">
        <v>45779</v>
      </c>
      <c r="B262" s="11" t="s">
        <v>197</v>
      </c>
      <c r="C262" s="54" t="s">
        <v>10</v>
      </c>
      <c r="D262" s="54" t="s">
        <v>4</v>
      </c>
      <c r="E262" s="110">
        <f>+F262*G262</f>
        <v>254035.85159999999</v>
      </c>
      <c r="F262" s="114">
        <v>29.5</v>
      </c>
      <c r="G262" s="34">
        <v>8611.3847999999998</v>
      </c>
    </row>
    <row r="263" spans="1:7" x14ac:dyDescent="0.3">
      <c r="A263" s="31">
        <v>45779</v>
      </c>
      <c r="B263" s="11" t="s">
        <v>197</v>
      </c>
      <c r="C263" s="54" t="s">
        <v>10</v>
      </c>
      <c r="D263" s="12" t="s">
        <v>4</v>
      </c>
      <c r="E263" s="115">
        <v>59000</v>
      </c>
      <c r="F263" s="111">
        <f t="shared" si="9"/>
        <v>6.8513951437868625</v>
      </c>
      <c r="G263" s="34">
        <v>8611.3847999999998</v>
      </c>
    </row>
    <row r="264" spans="1:7" x14ac:dyDescent="0.3">
      <c r="A264" s="31">
        <v>45779</v>
      </c>
      <c r="B264" s="11" t="s">
        <v>198</v>
      </c>
      <c r="C264" s="54" t="s">
        <v>10</v>
      </c>
      <c r="D264" s="12" t="s">
        <v>4</v>
      </c>
      <c r="E264" s="115">
        <v>118000</v>
      </c>
      <c r="F264" s="111">
        <f t="shared" si="9"/>
        <v>13.702790287573725</v>
      </c>
      <c r="G264" s="34">
        <v>8611.3847999999998</v>
      </c>
    </row>
    <row r="265" spans="1:7" x14ac:dyDescent="0.3">
      <c r="A265" s="31">
        <v>45779</v>
      </c>
      <c r="B265" s="11" t="s">
        <v>197</v>
      </c>
      <c r="C265" s="54" t="s">
        <v>10</v>
      </c>
      <c r="D265" s="12" t="s">
        <v>4</v>
      </c>
      <c r="E265" s="116">
        <v>59000</v>
      </c>
      <c r="F265" s="111">
        <f t="shared" si="9"/>
        <v>6.8513951437868625</v>
      </c>
      <c r="G265" s="34">
        <v>8611.3847999999998</v>
      </c>
    </row>
    <row r="266" spans="1:7" x14ac:dyDescent="0.3">
      <c r="A266" s="31">
        <v>45779</v>
      </c>
      <c r="B266" s="11" t="s">
        <v>184</v>
      </c>
      <c r="C266" s="109" t="s">
        <v>7</v>
      </c>
      <c r="D266" s="12" t="s">
        <v>4</v>
      </c>
      <c r="E266" s="110">
        <v>75000</v>
      </c>
      <c r="F266" s="111">
        <f t="shared" si="9"/>
        <v>8.7094006065087228</v>
      </c>
      <c r="G266" s="34">
        <v>8611.3847999999998</v>
      </c>
    </row>
    <row r="267" spans="1:7" x14ac:dyDescent="0.3">
      <c r="A267" s="31">
        <v>45779</v>
      </c>
      <c r="B267" s="11" t="s">
        <v>184</v>
      </c>
      <c r="C267" s="109" t="s">
        <v>7</v>
      </c>
      <c r="D267" s="12" t="s">
        <v>4</v>
      </c>
      <c r="E267" s="110">
        <v>70000</v>
      </c>
      <c r="F267" s="111">
        <f t="shared" si="9"/>
        <v>8.1287738994081415</v>
      </c>
      <c r="G267" s="34">
        <v>8611.3847999999998</v>
      </c>
    </row>
    <row r="268" spans="1:7" x14ac:dyDescent="0.3">
      <c r="A268" s="31">
        <v>45779</v>
      </c>
      <c r="B268" s="11" t="s">
        <v>160</v>
      </c>
      <c r="C268" s="109" t="s">
        <v>7</v>
      </c>
      <c r="D268" s="12" t="s">
        <v>4</v>
      </c>
      <c r="E268" s="110">
        <v>60000</v>
      </c>
      <c r="F268" s="111">
        <f t="shared" si="9"/>
        <v>6.967520485206979</v>
      </c>
      <c r="G268" s="34">
        <v>8611.3847999999998</v>
      </c>
    </row>
    <row r="269" spans="1:7" x14ac:dyDescent="0.3">
      <c r="A269" s="31">
        <v>45782</v>
      </c>
      <c r="B269" s="11" t="s">
        <v>29</v>
      </c>
      <c r="C269" s="12" t="s">
        <v>6</v>
      </c>
      <c r="D269" s="46" t="s">
        <v>4</v>
      </c>
      <c r="E269" s="110">
        <v>1500000</v>
      </c>
      <c r="F269" s="111">
        <f t="shared" si="9"/>
        <v>174.18801213017446</v>
      </c>
      <c r="G269" s="34">
        <v>8611.3847999999998</v>
      </c>
    </row>
    <row r="270" spans="1:7" x14ac:dyDescent="0.3">
      <c r="A270" s="31">
        <v>45782</v>
      </c>
      <c r="B270" s="11" t="s">
        <v>57</v>
      </c>
      <c r="C270" s="51" t="s">
        <v>122</v>
      </c>
      <c r="D270" s="51" t="s">
        <v>4</v>
      </c>
      <c r="E270" s="110">
        <v>22500</v>
      </c>
      <c r="F270" s="111">
        <f t="shared" si="9"/>
        <v>2.6128201819526171</v>
      </c>
      <c r="G270" s="34">
        <v>8611.3847999999998</v>
      </c>
    </row>
    <row r="271" spans="1:7" x14ac:dyDescent="0.3">
      <c r="A271" s="31">
        <v>45782</v>
      </c>
      <c r="B271" s="11" t="s">
        <v>156</v>
      </c>
      <c r="C271" s="109" t="s">
        <v>1</v>
      </c>
      <c r="D271" s="12" t="s">
        <v>16</v>
      </c>
      <c r="E271" s="110">
        <v>50000</v>
      </c>
      <c r="F271" s="111">
        <f t="shared" si="9"/>
        <v>5.8062670710058155</v>
      </c>
      <c r="G271" s="34">
        <v>8611.3847999999998</v>
      </c>
    </row>
    <row r="272" spans="1:7" x14ac:dyDescent="0.3">
      <c r="A272" s="31">
        <v>45782</v>
      </c>
      <c r="B272" s="11" t="s">
        <v>156</v>
      </c>
      <c r="C272" s="109" t="s">
        <v>1</v>
      </c>
      <c r="D272" s="54" t="s">
        <v>4</v>
      </c>
      <c r="E272" s="110">
        <v>50000</v>
      </c>
      <c r="F272" s="111">
        <f t="shared" si="9"/>
        <v>5.8062670710058155</v>
      </c>
      <c r="G272" s="34">
        <v>8611.3847999999998</v>
      </c>
    </row>
    <row r="273" spans="1:7" x14ac:dyDescent="0.3">
      <c r="A273" s="31">
        <v>45782</v>
      </c>
      <c r="B273" s="11" t="s">
        <v>156</v>
      </c>
      <c r="C273" s="109" t="s">
        <v>1</v>
      </c>
      <c r="D273" s="12" t="s">
        <v>4</v>
      </c>
      <c r="E273" s="110">
        <v>50000</v>
      </c>
      <c r="F273" s="111">
        <f t="shared" si="9"/>
        <v>5.8062670710058155</v>
      </c>
      <c r="G273" s="34">
        <v>8611.3847999999998</v>
      </c>
    </row>
    <row r="274" spans="1:7" x14ac:dyDescent="0.3">
      <c r="A274" s="31">
        <v>45782</v>
      </c>
      <c r="B274" s="11" t="s">
        <v>156</v>
      </c>
      <c r="C274" s="109" t="s">
        <v>1</v>
      </c>
      <c r="D274" s="12" t="s">
        <v>2</v>
      </c>
      <c r="E274" s="110">
        <v>50000</v>
      </c>
      <c r="F274" s="111">
        <f t="shared" si="9"/>
        <v>5.8062670710058155</v>
      </c>
      <c r="G274" s="34">
        <v>8611.3847999999998</v>
      </c>
    </row>
    <row r="275" spans="1:7" x14ac:dyDescent="0.3">
      <c r="A275" s="31">
        <v>45782</v>
      </c>
      <c r="B275" s="11" t="s">
        <v>156</v>
      </c>
      <c r="C275" s="109" t="s">
        <v>1</v>
      </c>
      <c r="D275" s="12" t="s">
        <v>2</v>
      </c>
      <c r="E275" s="117">
        <v>50000</v>
      </c>
      <c r="F275" s="111">
        <f t="shared" si="9"/>
        <v>5.8062670710058155</v>
      </c>
      <c r="G275" s="34">
        <v>8611.3847999999998</v>
      </c>
    </row>
    <row r="276" spans="1:7" x14ac:dyDescent="0.3">
      <c r="A276" s="31">
        <v>45782</v>
      </c>
      <c r="B276" s="11" t="s">
        <v>156</v>
      </c>
      <c r="C276" s="109" t="s">
        <v>1</v>
      </c>
      <c r="D276" s="12" t="s">
        <v>18</v>
      </c>
      <c r="E276" s="117">
        <v>50000</v>
      </c>
      <c r="F276" s="111">
        <f t="shared" si="9"/>
        <v>5.8062670710058155</v>
      </c>
      <c r="G276" s="34">
        <v>8611.3847999999998</v>
      </c>
    </row>
    <row r="277" spans="1:7" x14ac:dyDescent="0.3">
      <c r="A277" s="31">
        <v>45782</v>
      </c>
      <c r="B277" s="11" t="s">
        <v>156</v>
      </c>
      <c r="C277" s="109" t="s">
        <v>1</v>
      </c>
      <c r="D277" s="12" t="s">
        <v>18</v>
      </c>
      <c r="E277" s="117">
        <v>50000</v>
      </c>
      <c r="F277" s="111">
        <f t="shared" si="9"/>
        <v>5.8062670710058155</v>
      </c>
      <c r="G277" s="34">
        <v>8611.3847999999998</v>
      </c>
    </row>
    <row r="278" spans="1:7" x14ac:dyDescent="0.3">
      <c r="A278" s="31">
        <v>45782</v>
      </c>
      <c r="B278" s="11" t="s">
        <v>199</v>
      </c>
      <c r="C278" s="118" t="s">
        <v>3</v>
      </c>
      <c r="D278" s="35" t="s">
        <v>4</v>
      </c>
      <c r="E278" s="117">
        <v>29500</v>
      </c>
      <c r="F278" s="111">
        <f t="shared" si="9"/>
        <v>3.4256975718934313</v>
      </c>
      <c r="G278" s="34">
        <v>8611.3847999999998</v>
      </c>
    </row>
    <row r="279" spans="1:7" x14ac:dyDescent="0.3">
      <c r="A279" s="31">
        <v>45782</v>
      </c>
      <c r="B279" s="11" t="s">
        <v>161</v>
      </c>
      <c r="C279" s="118" t="s">
        <v>3</v>
      </c>
      <c r="D279" s="12" t="s">
        <v>4</v>
      </c>
      <c r="E279" s="117">
        <v>190000</v>
      </c>
      <c r="F279" s="111">
        <f t="shared" si="9"/>
        <v>22.063814869822099</v>
      </c>
      <c r="G279" s="34">
        <v>8611.3847999999998</v>
      </c>
    </row>
    <row r="280" spans="1:7" x14ac:dyDescent="0.3">
      <c r="A280" s="31">
        <v>45782</v>
      </c>
      <c r="B280" s="11" t="s">
        <v>186</v>
      </c>
      <c r="C280" s="109" t="s">
        <v>7</v>
      </c>
      <c r="D280" s="12" t="s">
        <v>4</v>
      </c>
      <c r="E280" s="117">
        <v>80000</v>
      </c>
      <c r="F280" s="111">
        <f t="shared" si="9"/>
        <v>9.2900273136093041</v>
      </c>
      <c r="G280" s="34">
        <v>8611.3847999999998</v>
      </c>
    </row>
    <row r="281" spans="1:7" x14ac:dyDescent="0.3">
      <c r="A281" s="31">
        <v>45782</v>
      </c>
      <c r="B281" s="11" t="s">
        <v>185</v>
      </c>
      <c r="C281" s="109" t="s">
        <v>7</v>
      </c>
      <c r="D281" s="12" t="s">
        <v>4</v>
      </c>
      <c r="E281" s="117">
        <v>70000</v>
      </c>
      <c r="F281" s="111">
        <f t="shared" si="9"/>
        <v>8.1287738994081415</v>
      </c>
      <c r="G281" s="34">
        <v>8611.3847999999998</v>
      </c>
    </row>
    <row r="282" spans="1:7" x14ac:dyDescent="0.3">
      <c r="A282" s="31">
        <v>45783</v>
      </c>
      <c r="B282" s="11" t="s">
        <v>162</v>
      </c>
      <c r="C282" s="109" t="s">
        <v>3</v>
      </c>
      <c r="D282" s="12" t="s">
        <v>4</v>
      </c>
      <c r="E282" s="117">
        <v>175000</v>
      </c>
      <c r="F282" s="111">
        <f t="shared" si="9"/>
        <v>20.321934748520356</v>
      </c>
      <c r="G282" s="34">
        <v>8611.3847999999998</v>
      </c>
    </row>
    <row r="283" spans="1:7" x14ac:dyDescent="0.3">
      <c r="A283" s="31">
        <v>45783</v>
      </c>
      <c r="B283" s="11" t="s">
        <v>187</v>
      </c>
      <c r="C283" s="109" t="s">
        <v>102</v>
      </c>
      <c r="D283" s="12" t="s">
        <v>18</v>
      </c>
      <c r="E283" s="117">
        <v>140000</v>
      </c>
      <c r="F283" s="111">
        <f t="shared" si="9"/>
        <v>16.257547798816283</v>
      </c>
      <c r="G283" s="34">
        <v>8611.3847999999998</v>
      </c>
    </row>
    <row r="284" spans="1:7" x14ac:dyDescent="0.3">
      <c r="A284" s="31">
        <v>45783</v>
      </c>
      <c r="B284" s="11" t="s">
        <v>187</v>
      </c>
      <c r="C284" s="109" t="s">
        <v>102</v>
      </c>
      <c r="D284" s="12" t="s">
        <v>18</v>
      </c>
      <c r="E284" s="117">
        <v>140000</v>
      </c>
      <c r="F284" s="111">
        <f t="shared" si="9"/>
        <v>16.257547798816283</v>
      </c>
      <c r="G284" s="34">
        <v>8611.3847999999998</v>
      </c>
    </row>
    <row r="285" spans="1:7" x14ac:dyDescent="0.3">
      <c r="A285" s="31">
        <v>45783</v>
      </c>
      <c r="B285" s="11" t="s">
        <v>188</v>
      </c>
      <c r="C285" s="109" t="s">
        <v>102</v>
      </c>
      <c r="D285" s="12" t="s">
        <v>18</v>
      </c>
      <c r="E285" s="117">
        <v>140000</v>
      </c>
      <c r="F285" s="111">
        <f t="shared" si="9"/>
        <v>16.257547798816283</v>
      </c>
      <c r="G285" s="34">
        <v>8611.3847999999998</v>
      </c>
    </row>
    <row r="286" spans="1:7" x14ac:dyDescent="0.3">
      <c r="A286" s="63">
        <v>45783</v>
      </c>
      <c r="B286" s="12" t="s">
        <v>200</v>
      </c>
      <c r="C286" s="119" t="s">
        <v>6</v>
      </c>
      <c r="D286" s="119" t="s">
        <v>4</v>
      </c>
      <c r="E286" s="115">
        <v>7000000</v>
      </c>
      <c r="F286" s="111">
        <f t="shared" si="9"/>
        <v>812.87738994081417</v>
      </c>
      <c r="G286" s="34">
        <v>8611.3847999999998</v>
      </c>
    </row>
    <row r="287" spans="1:7" x14ac:dyDescent="0.3">
      <c r="A287" s="63">
        <v>45783</v>
      </c>
      <c r="B287" s="11" t="s">
        <v>201</v>
      </c>
      <c r="C287" s="119" t="s">
        <v>14</v>
      </c>
      <c r="D287" s="119" t="s">
        <v>4</v>
      </c>
      <c r="E287" s="115">
        <v>17700</v>
      </c>
      <c r="F287" s="111">
        <f t="shared" si="9"/>
        <v>2.0554185431360588</v>
      </c>
      <c r="G287" s="34">
        <v>8611.3847999999998</v>
      </c>
    </row>
    <row r="288" spans="1:7" x14ac:dyDescent="0.3">
      <c r="A288" s="63">
        <v>45784</v>
      </c>
      <c r="B288" s="11" t="s">
        <v>163</v>
      </c>
      <c r="C288" s="109" t="s">
        <v>5</v>
      </c>
      <c r="D288" s="12" t="s">
        <v>4</v>
      </c>
      <c r="E288" s="115">
        <v>227200</v>
      </c>
      <c r="F288" s="111">
        <f t="shared" si="9"/>
        <v>26.383677570650427</v>
      </c>
      <c r="G288" s="34">
        <v>8611.3847999999998</v>
      </c>
    </row>
    <row r="289" spans="1:7" x14ac:dyDescent="0.3">
      <c r="A289" s="63">
        <v>45784</v>
      </c>
      <c r="B289" s="11" t="s">
        <v>164</v>
      </c>
      <c r="C289" s="109" t="s">
        <v>10</v>
      </c>
      <c r="D289" s="12" t="s">
        <v>4</v>
      </c>
      <c r="E289" s="115">
        <v>177000</v>
      </c>
      <c r="F289" s="111">
        <f t="shared" si="9"/>
        <v>20.554185431360587</v>
      </c>
      <c r="G289" s="34">
        <v>8611.3847999999998</v>
      </c>
    </row>
    <row r="290" spans="1:7" x14ac:dyDescent="0.3">
      <c r="A290" s="31">
        <v>45784</v>
      </c>
      <c r="B290" s="11" t="s">
        <v>165</v>
      </c>
      <c r="C290" s="54" t="s">
        <v>3</v>
      </c>
      <c r="D290" s="54" t="s">
        <v>4</v>
      </c>
      <c r="E290" s="117">
        <v>300000</v>
      </c>
      <c r="F290" s="111">
        <f t="shared" si="9"/>
        <v>34.837602426034891</v>
      </c>
      <c r="G290" s="34">
        <v>8611.3847999999998</v>
      </c>
    </row>
    <row r="291" spans="1:7" x14ac:dyDescent="0.3">
      <c r="A291" s="31">
        <v>45784</v>
      </c>
      <c r="B291" s="11" t="s">
        <v>166</v>
      </c>
      <c r="C291" s="109" t="s">
        <v>7</v>
      </c>
      <c r="D291" s="12" t="s">
        <v>4</v>
      </c>
      <c r="E291" s="117">
        <v>80000</v>
      </c>
      <c r="F291" s="111">
        <f t="shared" si="9"/>
        <v>9.2900273136093041</v>
      </c>
      <c r="G291" s="34">
        <v>8611.3847999999998</v>
      </c>
    </row>
    <row r="292" spans="1:7" x14ac:dyDescent="0.3">
      <c r="A292" s="31">
        <v>45784</v>
      </c>
      <c r="B292" s="11" t="s">
        <v>166</v>
      </c>
      <c r="C292" s="109" t="s">
        <v>7</v>
      </c>
      <c r="D292" s="12" t="s">
        <v>4</v>
      </c>
      <c r="E292" s="117">
        <v>60000</v>
      </c>
      <c r="F292" s="111">
        <f t="shared" si="9"/>
        <v>6.967520485206979</v>
      </c>
      <c r="G292" s="34">
        <v>8611.3847999999998</v>
      </c>
    </row>
    <row r="293" spans="1:7" x14ac:dyDescent="0.3">
      <c r="A293" s="31">
        <v>45784</v>
      </c>
      <c r="B293" s="11" t="s">
        <v>22</v>
      </c>
      <c r="C293" s="109" t="s">
        <v>1</v>
      </c>
      <c r="D293" s="12" t="s">
        <v>16</v>
      </c>
      <c r="E293" s="117">
        <v>50000</v>
      </c>
      <c r="F293" s="111">
        <f t="shared" si="9"/>
        <v>5.8062670710058155</v>
      </c>
      <c r="G293" s="34">
        <v>8611.3847999999998</v>
      </c>
    </row>
    <row r="294" spans="1:7" x14ac:dyDescent="0.3">
      <c r="A294" s="31">
        <v>45784</v>
      </c>
      <c r="B294" s="11" t="s">
        <v>196</v>
      </c>
      <c r="C294" s="113" t="s">
        <v>159</v>
      </c>
      <c r="D294" s="12" t="s">
        <v>16</v>
      </c>
      <c r="E294" s="117">
        <v>568000</v>
      </c>
      <c r="F294" s="111">
        <f t="shared" si="9"/>
        <v>65.959193926626071</v>
      </c>
      <c r="G294" s="34">
        <v>8611.3847999999998</v>
      </c>
    </row>
    <row r="295" spans="1:7" x14ac:dyDescent="0.3">
      <c r="A295" s="31">
        <v>45785</v>
      </c>
      <c r="B295" s="11" t="s">
        <v>167</v>
      </c>
      <c r="C295" s="109" t="s">
        <v>7</v>
      </c>
      <c r="D295" s="12" t="s">
        <v>4</v>
      </c>
      <c r="E295" s="117">
        <v>90000</v>
      </c>
      <c r="F295" s="111">
        <f t="shared" si="9"/>
        <v>10.451280727810468</v>
      </c>
      <c r="G295" s="34">
        <v>8611.3847999999998</v>
      </c>
    </row>
    <row r="296" spans="1:7" x14ac:dyDescent="0.3">
      <c r="A296" s="31">
        <v>45785</v>
      </c>
      <c r="B296" s="11" t="s">
        <v>167</v>
      </c>
      <c r="C296" s="109" t="s">
        <v>7</v>
      </c>
      <c r="D296" s="12" t="s">
        <v>4</v>
      </c>
      <c r="E296" s="117">
        <v>80000</v>
      </c>
      <c r="F296" s="111">
        <f t="shared" si="9"/>
        <v>9.2900273136093041</v>
      </c>
      <c r="G296" s="34">
        <v>8611.3847999999998</v>
      </c>
    </row>
    <row r="297" spans="1:7" x14ac:dyDescent="0.3">
      <c r="A297" s="31">
        <v>45785</v>
      </c>
      <c r="B297" s="11" t="s">
        <v>167</v>
      </c>
      <c r="C297" s="109" t="s">
        <v>7</v>
      </c>
      <c r="D297" s="12" t="s">
        <v>4</v>
      </c>
      <c r="E297" s="117">
        <v>70000</v>
      </c>
      <c r="F297" s="111">
        <f t="shared" si="9"/>
        <v>8.1287738994081415</v>
      </c>
      <c r="G297" s="34">
        <v>8611.3847999999998</v>
      </c>
    </row>
    <row r="298" spans="1:7" x14ac:dyDescent="0.3">
      <c r="A298" s="31">
        <v>45785</v>
      </c>
      <c r="B298" s="11" t="s">
        <v>29</v>
      </c>
      <c r="C298" s="109" t="s">
        <v>6</v>
      </c>
      <c r="D298" s="12" t="s">
        <v>4</v>
      </c>
      <c r="E298" s="117">
        <v>1500000</v>
      </c>
      <c r="F298" s="111">
        <f t="shared" si="9"/>
        <v>174.18801213017446</v>
      </c>
      <c r="G298" s="34">
        <v>8611.3847999999998</v>
      </c>
    </row>
    <row r="299" spans="1:7" x14ac:dyDescent="0.3">
      <c r="A299" s="31">
        <v>45785</v>
      </c>
      <c r="B299" s="11" t="s">
        <v>57</v>
      </c>
      <c r="C299" s="120" t="s">
        <v>122</v>
      </c>
      <c r="D299" s="121" t="s">
        <v>4</v>
      </c>
      <c r="E299" s="117">
        <v>22500</v>
      </c>
      <c r="F299" s="111">
        <f t="shared" si="9"/>
        <v>2.6128201819526171</v>
      </c>
      <c r="G299" s="34">
        <v>8611.3847999999998</v>
      </c>
    </row>
    <row r="300" spans="1:7" x14ac:dyDescent="0.3">
      <c r="A300" s="31">
        <v>45785</v>
      </c>
      <c r="B300" s="11" t="s">
        <v>22</v>
      </c>
      <c r="C300" s="120" t="s">
        <v>1</v>
      </c>
      <c r="D300" s="121" t="s">
        <v>4</v>
      </c>
      <c r="E300" s="117">
        <v>50000</v>
      </c>
      <c r="F300" s="111">
        <f t="shared" si="9"/>
        <v>5.8062670710058155</v>
      </c>
      <c r="G300" s="34">
        <v>8611.3847999999998</v>
      </c>
    </row>
    <row r="301" spans="1:7" x14ac:dyDescent="0.3">
      <c r="A301" s="31">
        <v>45785</v>
      </c>
      <c r="B301" s="11" t="s">
        <v>22</v>
      </c>
      <c r="C301" s="112" t="s">
        <v>1</v>
      </c>
      <c r="D301" s="54" t="s">
        <v>16</v>
      </c>
      <c r="E301" s="117">
        <v>50000</v>
      </c>
      <c r="F301" s="111">
        <f t="shared" si="9"/>
        <v>5.8062670710058155</v>
      </c>
      <c r="G301" s="34">
        <v>8611.3847999999998</v>
      </c>
    </row>
    <row r="302" spans="1:7" x14ac:dyDescent="0.3">
      <c r="A302" s="31">
        <v>45785</v>
      </c>
      <c r="B302" s="11" t="s">
        <v>189</v>
      </c>
      <c r="C302" s="113" t="s">
        <v>97</v>
      </c>
      <c r="D302" s="122" t="s">
        <v>4</v>
      </c>
      <c r="E302" s="117">
        <v>2435000</v>
      </c>
      <c r="F302" s="111">
        <f t="shared" si="9"/>
        <v>282.76520635798323</v>
      </c>
      <c r="G302" s="34">
        <v>8611.3847999999998</v>
      </c>
    </row>
    <row r="303" spans="1:7" x14ac:dyDescent="0.3">
      <c r="A303" s="31">
        <v>45786</v>
      </c>
      <c r="B303" s="11" t="s">
        <v>202</v>
      </c>
      <c r="C303" s="112" t="s">
        <v>7</v>
      </c>
      <c r="D303" s="54" t="s">
        <v>4</v>
      </c>
      <c r="E303" s="117">
        <v>80000</v>
      </c>
      <c r="F303" s="111">
        <f t="shared" si="9"/>
        <v>9.2900273136093041</v>
      </c>
      <c r="G303" s="34">
        <v>8611.3847999999998</v>
      </c>
    </row>
    <row r="304" spans="1:7" x14ac:dyDescent="0.3">
      <c r="A304" s="31">
        <v>45786</v>
      </c>
      <c r="B304" s="11" t="s">
        <v>203</v>
      </c>
      <c r="C304" s="112" t="s">
        <v>7</v>
      </c>
      <c r="D304" s="20" t="s">
        <v>4</v>
      </c>
      <c r="E304" s="117">
        <v>70000</v>
      </c>
      <c r="F304" s="111">
        <f t="shared" si="9"/>
        <v>8.1287738994081415</v>
      </c>
      <c r="G304" s="34">
        <v>8611.3847999999998</v>
      </c>
    </row>
    <row r="305" spans="1:7" x14ac:dyDescent="0.3">
      <c r="A305" s="31">
        <v>45786</v>
      </c>
      <c r="B305" s="11" t="s">
        <v>22</v>
      </c>
      <c r="C305" s="112" t="s">
        <v>1</v>
      </c>
      <c r="D305" s="20" t="s">
        <v>2</v>
      </c>
      <c r="E305" s="117">
        <v>50000</v>
      </c>
      <c r="F305" s="111">
        <f t="shared" si="9"/>
        <v>5.8062670710058155</v>
      </c>
      <c r="G305" s="34">
        <v>8611.3847999999998</v>
      </c>
    </row>
    <row r="306" spans="1:7" x14ac:dyDescent="0.3">
      <c r="A306" s="31">
        <v>45786</v>
      </c>
      <c r="B306" s="11" t="s">
        <v>22</v>
      </c>
      <c r="C306" s="112" t="s">
        <v>1</v>
      </c>
      <c r="D306" s="20" t="s">
        <v>2</v>
      </c>
      <c r="E306" s="117">
        <v>50000</v>
      </c>
      <c r="F306" s="111">
        <f t="shared" si="9"/>
        <v>5.8062670710058155</v>
      </c>
      <c r="G306" s="34">
        <v>8611.3847999999998</v>
      </c>
    </row>
    <row r="307" spans="1:7" x14ac:dyDescent="0.3">
      <c r="A307" s="31">
        <v>45786</v>
      </c>
      <c r="B307" s="11" t="s">
        <v>170</v>
      </c>
      <c r="C307" s="112" t="s">
        <v>3</v>
      </c>
      <c r="D307" s="54" t="s">
        <v>4</v>
      </c>
      <c r="E307" s="117">
        <v>150000</v>
      </c>
      <c r="F307" s="111">
        <f t="shared" si="9"/>
        <v>17.418801213017446</v>
      </c>
      <c r="G307" s="34">
        <v>8611.3847999999998</v>
      </c>
    </row>
    <row r="308" spans="1:7" x14ac:dyDescent="0.3">
      <c r="A308" s="31">
        <v>45787</v>
      </c>
      <c r="B308" s="11" t="s">
        <v>22</v>
      </c>
      <c r="C308" s="112" t="s">
        <v>1</v>
      </c>
      <c r="D308" s="54" t="s">
        <v>4</v>
      </c>
      <c r="E308" s="117">
        <v>50000</v>
      </c>
      <c r="F308" s="111">
        <f t="shared" si="9"/>
        <v>5.8062670710058155</v>
      </c>
      <c r="G308" s="34">
        <v>8611.3847999999998</v>
      </c>
    </row>
    <row r="309" spans="1:7" x14ac:dyDescent="0.3">
      <c r="A309" s="31">
        <v>45787</v>
      </c>
      <c r="B309" s="11" t="s">
        <v>196</v>
      </c>
      <c r="C309" s="113" t="s">
        <v>159</v>
      </c>
      <c r="D309" s="54" t="s">
        <v>18</v>
      </c>
      <c r="E309" s="117">
        <v>280000</v>
      </c>
      <c r="F309" s="111">
        <f t="shared" si="9"/>
        <v>32.515095597632566</v>
      </c>
      <c r="G309" s="34">
        <v>8611.3847999999998</v>
      </c>
    </row>
    <row r="310" spans="1:7" x14ac:dyDescent="0.3">
      <c r="A310" s="31">
        <v>45787</v>
      </c>
      <c r="B310" s="11" t="s">
        <v>204</v>
      </c>
      <c r="C310" s="123" t="s">
        <v>159</v>
      </c>
      <c r="D310" s="54" t="s">
        <v>18</v>
      </c>
      <c r="E310" s="117">
        <v>750000</v>
      </c>
      <c r="F310" s="111">
        <f t="shared" si="9"/>
        <v>87.094006065087228</v>
      </c>
      <c r="G310" s="34">
        <v>8611.3847999999998</v>
      </c>
    </row>
    <row r="311" spans="1:7" x14ac:dyDescent="0.3">
      <c r="A311" s="31">
        <v>45787</v>
      </c>
      <c r="B311" s="11" t="s">
        <v>196</v>
      </c>
      <c r="C311" s="123" t="s">
        <v>159</v>
      </c>
      <c r="D311" s="54" t="s">
        <v>18</v>
      </c>
      <c r="E311" s="117">
        <v>280000</v>
      </c>
      <c r="F311" s="111">
        <f t="shared" si="9"/>
        <v>32.515095597632566</v>
      </c>
      <c r="G311" s="34">
        <v>8611.3847999999998</v>
      </c>
    </row>
    <row r="312" spans="1:7" x14ac:dyDescent="0.3">
      <c r="A312" s="31">
        <v>45787</v>
      </c>
      <c r="B312" s="11" t="s">
        <v>205</v>
      </c>
      <c r="C312" s="123" t="s">
        <v>159</v>
      </c>
      <c r="D312" s="54" t="s">
        <v>18</v>
      </c>
      <c r="E312" s="117">
        <v>750000</v>
      </c>
      <c r="F312" s="111">
        <f t="shared" si="9"/>
        <v>87.094006065087228</v>
      </c>
      <c r="G312" s="34">
        <v>8611.3847999999998</v>
      </c>
    </row>
    <row r="313" spans="1:7" x14ac:dyDescent="0.3">
      <c r="A313" s="31">
        <v>45789</v>
      </c>
      <c r="B313" s="11" t="s">
        <v>174</v>
      </c>
      <c r="C313" s="124" t="s">
        <v>7</v>
      </c>
      <c r="D313" s="55" t="s">
        <v>4</v>
      </c>
      <c r="E313" s="117">
        <v>50000</v>
      </c>
      <c r="F313" s="111">
        <f t="shared" si="9"/>
        <v>5.8062670710058155</v>
      </c>
      <c r="G313" s="34">
        <v>8611.3847999999998</v>
      </c>
    </row>
    <row r="314" spans="1:7" x14ac:dyDescent="0.3">
      <c r="A314" s="31">
        <v>45789</v>
      </c>
      <c r="B314" s="11" t="s">
        <v>174</v>
      </c>
      <c r="C314" s="124" t="s">
        <v>7</v>
      </c>
      <c r="D314" s="55" t="s">
        <v>4</v>
      </c>
      <c r="E314" s="117">
        <v>50000</v>
      </c>
      <c r="F314" s="111">
        <f t="shared" si="9"/>
        <v>5.8062670710058155</v>
      </c>
      <c r="G314" s="34">
        <v>8611.3847999999998</v>
      </c>
    </row>
    <row r="315" spans="1:7" x14ac:dyDescent="0.3">
      <c r="A315" s="31">
        <v>45789</v>
      </c>
      <c r="B315" s="11" t="s">
        <v>22</v>
      </c>
      <c r="C315" s="124" t="s">
        <v>1</v>
      </c>
      <c r="D315" s="55" t="s">
        <v>16</v>
      </c>
      <c r="E315" s="117">
        <v>50000</v>
      </c>
      <c r="F315" s="111">
        <f t="shared" si="9"/>
        <v>5.8062670710058155</v>
      </c>
      <c r="G315" s="34">
        <v>8611.3847999999998</v>
      </c>
    </row>
    <row r="316" spans="1:7" x14ac:dyDescent="0.3">
      <c r="A316" s="31">
        <v>45789</v>
      </c>
      <c r="B316" s="11" t="s">
        <v>22</v>
      </c>
      <c r="C316" s="124" t="s">
        <v>1</v>
      </c>
      <c r="D316" s="55" t="s">
        <v>4</v>
      </c>
      <c r="E316" s="117">
        <v>50000</v>
      </c>
      <c r="F316" s="111">
        <f t="shared" si="9"/>
        <v>5.8062670710058155</v>
      </c>
      <c r="G316" s="34">
        <v>8611.3847999999998</v>
      </c>
    </row>
    <row r="317" spans="1:7" x14ac:dyDescent="0.3">
      <c r="A317" s="31">
        <v>45789</v>
      </c>
      <c r="B317" s="11" t="s">
        <v>22</v>
      </c>
      <c r="C317" s="124" t="s">
        <v>1</v>
      </c>
      <c r="D317" s="55" t="s">
        <v>2</v>
      </c>
      <c r="E317" s="117">
        <v>50000</v>
      </c>
      <c r="F317" s="111">
        <f t="shared" si="9"/>
        <v>5.8062670710058155</v>
      </c>
      <c r="G317" s="34">
        <v>8611.3847999999998</v>
      </c>
    </row>
    <row r="318" spans="1:7" x14ac:dyDescent="0.3">
      <c r="A318" s="31">
        <v>45789</v>
      </c>
      <c r="B318" s="11" t="s">
        <v>22</v>
      </c>
      <c r="C318" s="124" t="s">
        <v>1</v>
      </c>
      <c r="D318" s="55" t="s">
        <v>2</v>
      </c>
      <c r="E318" s="117">
        <v>50000</v>
      </c>
      <c r="F318" s="111">
        <f t="shared" si="9"/>
        <v>5.8062670710058155</v>
      </c>
      <c r="G318" s="34">
        <v>8611.3847999999998</v>
      </c>
    </row>
    <row r="319" spans="1:7" x14ac:dyDescent="0.3">
      <c r="A319" s="31">
        <v>45789</v>
      </c>
      <c r="B319" s="11" t="s">
        <v>22</v>
      </c>
      <c r="C319" s="124" t="s">
        <v>1</v>
      </c>
      <c r="D319" s="55" t="s">
        <v>18</v>
      </c>
      <c r="E319" s="117">
        <v>50000</v>
      </c>
      <c r="F319" s="111">
        <f t="shared" si="9"/>
        <v>5.8062670710058155</v>
      </c>
      <c r="G319" s="34">
        <v>8611.3847999999998</v>
      </c>
    </row>
    <row r="320" spans="1:7" x14ac:dyDescent="0.3">
      <c r="A320" s="31">
        <v>45789</v>
      </c>
      <c r="B320" s="11" t="s">
        <v>22</v>
      </c>
      <c r="C320" s="124" t="s">
        <v>1</v>
      </c>
      <c r="D320" s="55" t="s">
        <v>18</v>
      </c>
      <c r="E320" s="117">
        <v>50000</v>
      </c>
      <c r="F320" s="111">
        <f t="shared" ref="F320:F383" si="10">+E320/G320</f>
        <v>5.8062670710058155</v>
      </c>
      <c r="G320" s="34">
        <v>8611.3847999999998</v>
      </c>
    </row>
    <row r="321" spans="1:7" x14ac:dyDescent="0.3">
      <c r="A321" s="31">
        <v>45790</v>
      </c>
      <c r="B321" s="12" t="s">
        <v>171</v>
      </c>
      <c r="C321" s="124" t="s">
        <v>14</v>
      </c>
      <c r="D321" s="55" t="s">
        <v>4</v>
      </c>
      <c r="E321" s="115">
        <v>177000</v>
      </c>
      <c r="F321" s="111">
        <f t="shared" si="10"/>
        <v>20.554185431360587</v>
      </c>
      <c r="G321" s="34">
        <v>8611.3847999999998</v>
      </c>
    </row>
    <row r="322" spans="1:7" x14ac:dyDescent="0.3">
      <c r="A322" s="31">
        <v>45790</v>
      </c>
      <c r="B322" s="11" t="s">
        <v>174</v>
      </c>
      <c r="C322" s="124" t="s">
        <v>7</v>
      </c>
      <c r="D322" s="55" t="s">
        <v>4</v>
      </c>
      <c r="E322" s="117">
        <v>50000</v>
      </c>
      <c r="F322" s="111">
        <f t="shared" si="10"/>
        <v>5.8062670710058155</v>
      </c>
      <c r="G322" s="34">
        <v>8611.3847999999998</v>
      </c>
    </row>
    <row r="323" spans="1:7" x14ac:dyDescent="0.3">
      <c r="A323" s="31">
        <v>45790</v>
      </c>
      <c r="B323" s="11" t="s">
        <v>190</v>
      </c>
      <c r="C323" s="124" t="s">
        <v>7</v>
      </c>
      <c r="D323" s="55" t="s">
        <v>4</v>
      </c>
      <c r="E323" s="117">
        <v>60000</v>
      </c>
      <c r="F323" s="111">
        <f t="shared" si="10"/>
        <v>6.967520485206979</v>
      </c>
      <c r="G323" s="34">
        <v>8611.3847999999998</v>
      </c>
    </row>
    <row r="324" spans="1:7" x14ac:dyDescent="0.3">
      <c r="A324" s="31">
        <v>45790</v>
      </c>
      <c r="B324" s="11" t="s">
        <v>178</v>
      </c>
      <c r="C324" s="124" t="s">
        <v>7</v>
      </c>
      <c r="D324" s="55" t="s">
        <v>4</v>
      </c>
      <c r="E324" s="117">
        <v>90000</v>
      </c>
      <c r="F324" s="111">
        <f t="shared" si="10"/>
        <v>10.451280727810468</v>
      </c>
      <c r="G324" s="34">
        <v>8611.3847999999998</v>
      </c>
    </row>
    <row r="325" spans="1:7" x14ac:dyDescent="0.3">
      <c r="A325" s="31">
        <v>45790</v>
      </c>
      <c r="B325" s="11" t="s">
        <v>172</v>
      </c>
      <c r="C325" s="124" t="s">
        <v>7</v>
      </c>
      <c r="D325" s="55" t="s">
        <v>4</v>
      </c>
      <c r="E325" s="117">
        <v>60000</v>
      </c>
      <c r="F325" s="111">
        <f t="shared" si="10"/>
        <v>6.967520485206979</v>
      </c>
      <c r="G325" s="34">
        <v>8611.3847999999998</v>
      </c>
    </row>
    <row r="326" spans="1:7" x14ac:dyDescent="0.3">
      <c r="A326" s="31">
        <v>45790</v>
      </c>
      <c r="B326" s="11" t="s">
        <v>173</v>
      </c>
      <c r="C326" s="124" t="s">
        <v>7</v>
      </c>
      <c r="D326" s="55" t="s">
        <v>4</v>
      </c>
      <c r="E326" s="117">
        <v>260000</v>
      </c>
      <c r="F326" s="111">
        <f t="shared" si="10"/>
        <v>30.192588769230241</v>
      </c>
      <c r="G326" s="34">
        <v>8611.3847999999998</v>
      </c>
    </row>
    <row r="327" spans="1:7" x14ac:dyDescent="0.3">
      <c r="A327" s="31">
        <v>45790</v>
      </c>
      <c r="B327" s="11" t="s">
        <v>19</v>
      </c>
      <c r="C327" s="124" t="s">
        <v>6</v>
      </c>
      <c r="D327" s="55" t="s">
        <v>4</v>
      </c>
      <c r="E327" s="117">
        <v>150000</v>
      </c>
      <c r="F327" s="111">
        <f t="shared" si="10"/>
        <v>17.418801213017446</v>
      </c>
      <c r="G327" s="34">
        <v>8611.3847999999998</v>
      </c>
    </row>
    <row r="328" spans="1:7" x14ac:dyDescent="0.3">
      <c r="A328" s="31">
        <v>45790</v>
      </c>
      <c r="B328" s="11" t="s">
        <v>204</v>
      </c>
      <c r="C328" s="124" t="s">
        <v>159</v>
      </c>
      <c r="D328" s="55" t="s">
        <v>2</v>
      </c>
      <c r="E328" s="117">
        <v>880000</v>
      </c>
      <c r="F328" s="111">
        <f t="shared" si="10"/>
        <v>102.19030044970235</v>
      </c>
      <c r="G328" s="34">
        <v>8611.3847999999998</v>
      </c>
    </row>
    <row r="329" spans="1:7" x14ac:dyDescent="0.3">
      <c r="A329" s="31">
        <v>45791</v>
      </c>
      <c r="B329" s="11" t="s">
        <v>174</v>
      </c>
      <c r="C329" s="124" t="s">
        <v>7</v>
      </c>
      <c r="D329" s="55" t="s">
        <v>4</v>
      </c>
      <c r="E329" s="117">
        <v>70000</v>
      </c>
      <c r="F329" s="111">
        <f t="shared" si="10"/>
        <v>8.1287738994081415</v>
      </c>
      <c r="G329" s="34">
        <v>8611.3847999999998</v>
      </c>
    </row>
    <row r="330" spans="1:7" x14ac:dyDescent="0.3">
      <c r="A330" s="31">
        <v>45791</v>
      </c>
      <c r="B330" s="11" t="s">
        <v>174</v>
      </c>
      <c r="C330" s="124" t="s">
        <v>7</v>
      </c>
      <c r="D330" s="55" t="s">
        <v>4</v>
      </c>
      <c r="E330" s="117">
        <v>70000</v>
      </c>
      <c r="F330" s="111">
        <f t="shared" si="10"/>
        <v>8.1287738994081415</v>
      </c>
      <c r="G330" s="34">
        <v>8611.3847999999998</v>
      </c>
    </row>
    <row r="331" spans="1:7" x14ac:dyDescent="0.3">
      <c r="A331" s="31">
        <v>45791</v>
      </c>
      <c r="B331" s="11" t="s">
        <v>191</v>
      </c>
      <c r="C331" s="124" t="s">
        <v>7</v>
      </c>
      <c r="D331" s="55" t="s">
        <v>4</v>
      </c>
      <c r="E331" s="117">
        <v>195000</v>
      </c>
      <c r="F331" s="111">
        <f t="shared" si="10"/>
        <v>22.644441576922681</v>
      </c>
      <c r="G331" s="34">
        <v>8611.3847999999998</v>
      </c>
    </row>
    <row r="332" spans="1:7" x14ac:dyDescent="0.3">
      <c r="A332" s="31">
        <v>45791</v>
      </c>
      <c r="B332" s="11" t="s">
        <v>186</v>
      </c>
      <c r="C332" s="124" t="s">
        <v>7</v>
      </c>
      <c r="D332" s="55" t="s">
        <v>4</v>
      </c>
      <c r="E332" s="117">
        <v>60000</v>
      </c>
      <c r="F332" s="111">
        <f t="shared" si="10"/>
        <v>6.967520485206979</v>
      </c>
      <c r="G332" s="34">
        <v>8611.3847999999998</v>
      </c>
    </row>
    <row r="333" spans="1:7" x14ac:dyDescent="0.3">
      <c r="A333" s="31">
        <v>45791</v>
      </c>
      <c r="B333" s="11" t="s">
        <v>186</v>
      </c>
      <c r="C333" s="124" t="s">
        <v>7</v>
      </c>
      <c r="D333" s="55" t="s">
        <v>4</v>
      </c>
      <c r="E333" s="117">
        <v>80000</v>
      </c>
      <c r="F333" s="111">
        <f t="shared" si="10"/>
        <v>9.2900273136093041</v>
      </c>
      <c r="G333" s="34">
        <v>8611.3847999999998</v>
      </c>
    </row>
    <row r="334" spans="1:7" x14ac:dyDescent="0.3">
      <c r="A334" s="31">
        <v>45791</v>
      </c>
      <c r="B334" s="11" t="s">
        <v>186</v>
      </c>
      <c r="C334" s="124" t="s">
        <v>7</v>
      </c>
      <c r="D334" s="55" t="s">
        <v>4</v>
      </c>
      <c r="E334" s="117">
        <v>80000</v>
      </c>
      <c r="F334" s="111">
        <f t="shared" si="10"/>
        <v>9.2900273136093041</v>
      </c>
      <c r="G334" s="34">
        <v>8611.3847999999998</v>
      </c>
    </row>
    <row r="335" spans="1:7" x14ac:dyDescent="0.3">
      <c r="A335" s="31">
        <v>45792</v>
      </c>
      <c r="B335" s="11" t="s">
        <v>15</v>
      </c>
      <c r="C335" s="124" t="s">
        <v>1</v>
      </c>
      <c r="D335" s="55" t="s">
        <v>16</v>
      </c>
      <c r="E335" s="117">
        <v>50000</v>
      </c>
      <c r="F335" s="111">
        <f t="shared" si="10"/>
        <v>5.8062670710058155</v>
      </c>
      <c r="G335" s="34">
        <v>8611.3847999999998</v>
      </c>
    </row>
    <row r="336" spans="1:7" x14ac:dyDescent="0.3">
      <c r="A336" s="31">
        <v>45792</v>
      </c>
      <c r="B336" s="11" t="s">
        <v>15</v>
      </c>
      <c r="C336" s="124" t="s">
        <v>1</v>
      </c>
      <c r="D336" s="55" t="s">
        <v>2</v>
      </c>
      <c r="E336" s="117">
        <v>50000</v>
      </c>
      <c r="F336" s="111">
        <f t="shared" si="10"/>
        <v>5.8062670710058155</v>
      </c>
      <c r="G336" s="34">
        <v>8611.3847999999998</v>
      </c>
    </row>
    <row r="337" spans="1:7" x14ac:dyDescent="0.3">
      <c r="A337" s="31">
        <v>45792</v>
      </c>
      <c r="B337" s="11" t="s">
        <v>15</v>
      </c>
      <c r="C337" s="124" t="s">
        <v>1</v>
      </c>
      <c r="D337" s="55" t="s">
        <v>2</v>
      </c>
      <c r="E337" s="117">
        <v>50000</v>
      </c>
      <c r="F337" s="111">
        <f t="shared" si="10"/>
        <v>5.8062670710058155</v>
      </c>
      <c r="G337" s="34">
        <v>8611.3847999999998</v>
      </c>
    </row>
    <row r="338" spans="1:7" x14ac:dyDescent="0.3">
      <c r="A338" s="31">
        <v>45793</v>
      </c>
      <c r="B338" s="11" t="s">
        <v>205</v>
      </c>
      <c r="C338" s="124" t="s">
        <v>159</v>
      </c>
      <c r="D338" s="55" t="s">
        <v>18</v>
      </c>
      <c r="E338" s="117">
        <v>1000000</v>
      </c>
      <c r="F338" s="111">
        <f t="shared" si="10"/>
        <v>116.12534142011631</v>
      </c>
      <c r="G338" s="34">
        <v>8611.3847999999998</v>
      </c>
    </row>
    <row r="339" spans="1:7" x14ac:dyDescent="0.3">
      <c r="A339" s="31">
        <v>45793</v>
      </c>
      <c r="B339" s="11" t="s">
        <v>196</v>
      </c>
      <c r="C339" s="124" t="s">
        <v>159</v>
      </c>
      <c r="D339" s="55" t="s">
        <v>18</v>
      </c>
      <c r="E339" s="117">
        <v>280000</v>
      </c>
      <c r="F339" s="111">
        <f t="shared" si="10"/>
        <v>32.515095597632566</v>
      </c>
      <c r="G339" s="34">
        <v>8611.3847999999998</v>
      </c>
    </row>
    <row r="340" spans="1:7" x14ac:dyDescent="0.3">
      <c r="A340" s="31">
        <v>45793</v>
      </c>
      <c r="B340" s="11" t="s">
        <v>175</v>
      </c>
      <c r="C340" s="124" t="s">
        <v>7</v>
      </c>
      <c r="D340" s="55" t="s">
        <v>4</v>
      </c>
      <c r="E340" s="117">
        <v>60000</v>
      </c>
      <c r="F340" s="111">
        <f t="shared" si="10"/>
        <v>6.967520485206979</v>
      </c>
      <c r="G340" s="34">
        <v>8611.3847999999998</v>
      </c>
    </row>
    <row r="341" spans="1:7" x14ac:dyDescent="0.3">
      <c r="A341" s="31">
        <v>45794</v>
      </c>
      <c r="B341" s="11" t="s">
        <v>196</v>
      </c>
      <c r="C341" s="124" t="s">
        <v>159</v>
      </c>
      <c r="D341" s="55" t="s">
        <v>18</v>
      </c>
      <c r="E341" s="117">
        <v>280000</v>
      </c>
      <c r="F341" s="111">
        <f t="shared" si="10"/>
        <v>32.515095597632566</v>
      </c>
      <c r="G341" s="34">
        <v>8611.3847999999998</v>
      </c>
    </row>
    <row r="342" spans="1:7" x14ac:dyDescent="0.3">
      <c r="A342" s="31">
        <v>45794</v>
      </c>
      <c r="B342" s="11" t="s">
        <v>175</v>
      </c>
      <c r="C342" s="124" t="s">
        <v>7</v>
      </c>
      <c r="D342" s="55" t="s">
        <v>4</v>
      </c>
      <c r="E342" s="117">
        <v>60000</v>
      </c>
      <c r="F342" s="111">
        <f t="shared" si="10"/>
        <v>6.967520485206979</v>
      </c>
      <c r="G342" s="34">
        <v>8611.3847999999998</v>
      </c>
    </row>
    <row r="343" spans="1:7" x14ac:dyDescent="0.3">
      <c r="A343" s="31">
        <v>45794</v>
      </c>
      <c r="B343" s="11" t="s">
        <v>175</v>
      </c>
      <c r="C343" s="124" t="s">
        <v>7</v>
      </c>
      <c r="D343" s="55" t="s">
        <v>4</v>
      </c>
      <c r="E343" s="117">
        <v>80000</v>
      </c>
      <c r="F343" s="111">
        <f t="shared" si="10"/>
        <v>9.2900273136093041</v>
      </c>
      <c r="G343" s="34">
        <v>8611.3847999999998</v>
      </c>
    </row>
    <row r="344" spans="1:7" x14ac:dyDescent="0.3">
      <c r="A344" s="31">
        <v>45794</v>
      </c>
      <c r="B344" s="11" t="s">
        <v>29</v>
      </c>
      <c r="C344" s="124" t="s">
        <v>6</v>
      </c>
      <c r="D344" s="113" t="s">
        <v>4</v>
      </c>
      <c r="E344" s="117">
        <v>1000000</v>
      </c>
      <c r="F344" s="111">
        <f t="shared" si="10"/>
        <v>116.12534142011631</v>
      </c>
      <c r="G344" s="34">
        <v>8611.3847999999998</v>
      </c>
    </row>
    <row r="345" spans="1:7" x14ac:dyDescent="0.3">
      <c r="A345" s="31">
        <v>45794</v>
      </c>
      <c r="B345" s="11" t="s">
        <v>57</v>
      </c>
      <c r="C345" s="124" t="s">
        <v>122</v>
      </c>
      <c r="D345" s="113" t="s">
        <v>4</v>
      </c>
      <c r="E345" s="117">
        <v>15000</v>
      </c>
      <c r="F345" s="111">
        <f t="shared" si="10"/>
        <v>1.7418801213017447</v>
      </c>
      <c r="G345" s="34">
        <v>8611.3847999999998</v>
      </c>
    </row>
    <row r="346" spans="1:7" x14ac:dyDescent="0.3">
      <c r="A346" s="31">
        <v>45796</v>
      </c>
      <c r="B346" s="11" t="s">
        <v>22</v>
      </c>
      <c r="C346" s="124" t="s">
        <v>1</v>
      </c>
      <c r="D346" s="113" t="s">
        <v>16</v>
      </c>
      <c r="E346" s="117">
        <v>50000</v>
      </c>
      <c r="F346" s="111">
        <f t="shared" si="10"/>
        <v>5.8062670710058155</v>
      </c>
      <c r="G346" s="34">
        <v>8611.3847999999998</v>
      </c>
    </row>
    <row r="347" spans="1:7" x14ac:dyDescent="0.3">
      <c r="A347" s="31">
        <v>45796</v>
      </c>
      <c r="B347" s="11" t="s">
        <v>22</v>
      </c>
      <c r="C347" s="124" t="s">
        <v>1</v>
      </c>
      <c r="D347" s="113" t="s">
        <v>4</v>
      </c>
      <c r="E347" s="117">
        <v>50000</v>
      </c>
      <c r="F347" s="111">
        <f t="shared" si="10"/>
        <v>5.8062670710058155</v>
      </c>
      <c r="G347" s="34">
        <v>8611.3847999999998</v>
      </c>
    </row>
    <row r="348" spans="1:7" x14ac:dyDescent="0.3">
      <c r="A348" s="31">
        <v>45796</v>
      </c>
      <c r="B348" s="11" t="s">
        <v>22</v>
      </c>
      <c r="C348" s="124" t="s">
        <v>1</v>
      </c>
      <c r="D348" s="113" t="s">
        <v>2</v>
      </c>
      <c r="E348" s="117">
        <v>50000</v>
      </c>
      <c r="F348" s="111">
        <f t="shared" si="10"/>
        <v>5.8062670710058155</v>
      </c>
      <c r="G348" s="34">
        <v>8611.3847999999998</v>
      </c>
    </row>
    <row r="349" spans="1:7" x14ac:dyDescent="0.3">
      <c r="A349" s="31">
        <v>45796</v>
      </c>
      <c r="B349" s="11" t="s">
        <v>22</v>
      </c>
      <c r="C349" s="124" t="s">
        <v>1</v>
      </c>
      <c r="D349" s="113" t="s">
        <v>2</v>
      </c>
      <c r="E349" s="117">
        <v>50000</v>
      </c>
      <c r="F349" s="111">
        <f t="shared" si="10"/>
        <v>5.8062670710058155</v>
      </c>
      <c r="G349" s="34">
        <v>8611.3847999999998</v>
      </c>
    </row>
    <row r="350" spans="1:7" x14ac:dyDescent="0.3">
      <c r="A350" s="31">
        <v>45796</v>
      </c>
      <c r="B350" s="11" t="s">
        <v>22</v>
      </c>
      <c r="C350" s="124" t="s">
        <v>1</v>
      </c>
      <c r="D350" s="113" t="s">
        <v>18</v>
      </c>
      <c r="E350" s="117">
        <v>50000</v>
      </c>
      <c r="F350" s="111">
        <f t="shared" si="10"/>
        <v>5.8062670710058155</v>
      </c>
      <c r="G350" s="34">
        <v>8611.3847999999998</v>
      </c>
    </row>
    <row r="351" spans="1:7" x14ac:dyDescent="0.3">
      <c r="A351" s="31">
        <v>45796</v>
      </c>
      <c r="B351" s="11" t="s">
        <v>22</v>
      </c>
      <c r="C351" s="124" t="s">
        <v>1</v>
      </c>
      <c r="D351" s="113" t="s">
        <v>18</v>
      </c>
      <c r="E351" s="117">
        <v>50000</v>
      </c>
      <c r="F351" s="111">
        <f t="shared" si="10"/>
        <v>5.8062670710058155</v>
      </c>
      <c r="G351" s="34">
        <v>8611.3847999999998</v>
      </c>
    </row>
    <row r="352" spans="1:7" x14ac:dyDescent="0.3">
      <c r="A352" s="31">
        <v>45796</v>
      </c>
      <c r="B352" s="11" t="s">
        <v>176</v>
      </c>
      <c r="C352" s="124" t="s">
        <v>7</v>
      </c>
      <c r="D352" s="113" t="s">
        <v>4</v>
      </c>
      <c r="E352" s="125">
        <v>100000</v>
      </c>
      <c r="F352" s="111">
        <f t="shared" si="10"/>
        <v>11.612534142011631</v>
      </c>
      <c r="G352" s="34">
        <v>8611.3847999999998</v>
      </c>
    </row>
    <row r="353" spans="1:7" x14ac:dyDescent="0.3">
      <c r="A353" s="31">
        <v>45796</v>
      </c>
      <c r="B353" s="11" t="s">
        <v>177</v>
      </c>
      <c r="C353" s="124" t="s">
        <v>7</v>
      </c>
      <c r="D353" s="113" t="s">
        <v>4</v>
      </c>
      <c r="E353" s="125">
        <v>80000</v>
      </c>
      <c r="F353" s="111">
        <f t="shared" si="10"/>
        <v>9.2900273136093041</v>
      </c>
      <c r="G353" s="34">
        <v>8611.3847999999998</v>
      </c>
    </row>
    <row r="354" spans="1:7" x14ac:dyDescent="0.3">
      <c r="A354" s="31">
        <v>45797</v>
      </c>
      <c r="B354" s="11" t="s">
        <v>177</v>
      </c>
      <c r="C354" s="124" t="s">
        <v>7</v>
      </c>
      <c r="D354" s="113" t="s">
        <v>4</v>
      </c>
      <c r="E354" s="117">
        <v>60000</v>
      </c>
      <c r="F354" s="111">
        <f t="shared" si="10"/>
        <v>6.967520485206979</v>
      </c>
      <c r="G354" s="34">
        <v>8611.3847999999998</v>
      </c>
    </row>
    <row r="355" spans="1:7" x14ac:dyDescent="0.3">
      <c r="A355" s="31">
        <v>45798</v>
      </c>
      <c r="B355" s="11" t="s">
        <v>76</v>
      </c>
      <c r="C355" s="124" t="s">
        <v>3</v>
      </c>
      <c r="D355" s="113" t="s">
        <v>4</v>
      </c>
      <c r="E355" s="117">
        <v>400000</v>
      </c>
      <c r="F355" s="111">
        <f t="shared" si="10"/>
        <v>46.450136568046524</v>
      </c>
      <c r="G355" s="34">
        <v>8611.3847999999998</v>
      </c>
    </row>
    <row r="356" spans="1:7" x14ac:dyDescent="0.3">
      <c r="A356" s="65">
        <v>45802</v>
      </c>
      <c r="B356" s="11" t="s">
        <v>168</v>
      </c>
      <c r="C356" s="124" t="s">
        <v>7</v>
      </c>
      <c r="D356" s="113" t="s">
        <v>4</v>
      </c>
      <c r="E356" s="117">
        <v>80000</v>
      </c>
      <c r="F356" s="111">
        <f t="shared" si="10"/>
        <v>9.2900273136093041</v>
      </c>
      <c r="G356" s="34">
        <v>8611.3847999999998</v>
      </c>
    </row>
    <row r="357" spans="1:7" x14ac:dyDescent="0.3">
      <c r="A357" s="65">
        <v>45802</v>
      </c>
      <c r="B357" s="11" t="s">
        <v>169</v>
      </c>
      <c r="C357" s="124" t="s">
        <v>7</v>
      </c>
      <c r="D357" s="113" t="s">
        <v>4</v>
      </c>
      <c r="E357" s="117">
        <v>80000</v>
      </c>
      <c r="F357" s="111">
        <f t="shared" si="10"/>
        <v>9.2900273136093041</v>
      </c>
      <c r="G357" s="34">
        <v>8611.3847999999998</v>
      </c>
    </row>
    <row r="358" spans="1:7" x14ac:dyDescent="0.3">
      <c r="A358" s="65">
        <v>45802</v>
      </c>
      <c r="B358" s="11" t="s">
        <v>178</v>
      </c>
      <c r="C358" s="124" t="s">
        <v>7</v>
      </c>
      <c r="D358" s="113" t="s">
        <v>4</v>
      </c>
      <c r="E358" s="117">
        <v>90000</v>
      </c>
      <c r="F358" s="111">
        <f t="shared" si="10"/>
        <v>10.451280727810468</v>
      </c>
      <c r="G358" s="34">
        <v>8611.3847999999998</v>
      </c>
    </row>
    <row r="359" spans="1:7" x14ac:dyDescent="0.3">
      <c r="A359" s="65">
        <v>45803</v>
      </c>
      <c r="B359" s="11" t="s">
        <v>156</v>
      </c>
      <c r="C359" s="124" t="s">
        <v>1</v>
      </c>
      <c r="D359" s="113" t="s">
        <v>16</v>
      </c>
      <c r="E359" s="117">
        <v>50000</v>
      </c>
      <c r="F359" s="111">
        <f t="shared" si="10"/>
        <v>5.8062670710058155</v>
      </c>
      <c r="G359" s="34">
        <v>8611.3847999999998</v>
      </c>
    </row>
    <row r="360" spans="1:7" x14ac:dyDescent="0.3">
      <c r="A360" s="65">
        <v>45803</v>
      </c>
      <c r="B360" s="11" t="s">
        <v>156</v>
      </c>
      <c r="C360" s="124" t="s">
        <v>1</v>
      </c>
      <c r="D360" s="113" t="s">
        <v>4</v>
      </c>
      <c r="E360" s="117">
        <v>50000</v>
      </c>
      <c r="F360" s="111">
        <f t="shared" si="10"/>
        <v>5.8062670710058155</v>
      </c>
      <c r="G360" s="34">
        <v>8611.3847999999998</v>
      </c>
    </row>
    <row r="361" spans="1:7" x14ac:dyDescent="0.3">
      <c r="A361" s="65">
        <v>45803</v>
      </c>
      <c r="B361" s="11" t="s">
        <v>156</v>
      </c>
      <c r="C361" s="124" t="s">
        <v>1</v>
      </c>
      <c r="D361" s="113" t="s">
        <v>2</v>
      </c>
      <c r="E361" s="117">
        <v>50000</v>
      </c>
      <c r="F361" s="111">
        <f t="shared" si="10"/>
        <v>5.8062670710058155</v>
      </c>
      <c r="G361" s="34">
        <v>8611.3847999999998</v>
      </c>
    </row>
    <row r="362" spans="1:7" x14ac:dyDescent="0.3">
      <c r="A362" s="65">
        <v>45803</v>
      </c>
      <c r="B362" s="11" t="s">
        <v>156</v>
      </c>
      <c r="C362" s="124" t="s">
        <v>1</v>
      </c>
      <c r="D362" s="113" t="s">
        <v>2</v>
      </c>
      <c r="E362" s="117">
        <v>50000</v>
      </c>
      <c r="F362" s="111">
        <f t="shared" si="10"/>
        <v>5.8062670710058155</v>
      </c>
      <c r="G362" s="34">
        <v>8611.3847999999998</v>
      </c>
    </row>
    <row r="363" spans="1:7" x14ac:dyDescent="0.3">
      <c r="A363" s="65">
        <v>45803</v>
      </c>
      <c r="B363" s="11" t="s">
        <v>156</v>
      </c>
      <c r="C363" s="124" t="s">
        <v>1</v>
      </c>
      <c r="D363" s="113" t="s">
        <v>18</v>
      </c>
      <c r="E363" s="117">
        <v>50000</v>
      </c>
      <c r="F363" s="111">
        <f t="shared" si="10"/>
        <v>5.8062670710058155</v>
      </c>
      <c r="G363" s="34">
        <v>8611.3847999999998</v>
      </c>
    </row>
    <row r="364" spans="1:7" x14ac:dyDescent="0.3">
      <c r="A364" s="65">
        <v>45803</v>
      </c>
      <c r="B364" s="11" t="s">
        <v>156</v>
      </c>
      <c r="C364" s="124" t="s">
        <v>1</v>
      </c>
      <c r="D364" s="113" t="s">
        <v>18</v>
      </c>
      <c r="E364" s="117">
        <v>50000</v>
      </c>
      <c r="F364" s="111">
        <f t="shared" si="10"/>
        <v>5.8062670710058155</v>
      </c>
      <c r="G364" s="34">
        <v>8611.3847999999998</v>
      </c>
    </row>
    <row r="365" spans="1:7" x14ac:dyDescent="0.3">
      <c r="A365" s="65">
        <v>45803</v>
      </c>
      <c r="B365" s="11" t="s">
        <v>179</v>
      </c>
      <c r="C365" s="124" t="s">
        <v>7</v>
      </c>
      <c r="D365" s="113" t="s">
        <v>4</v>
      </c>
      <c r="E365" s="117">
        <v>80000</v>
      </c>
      <c r="F365" s="111">
        <f t="shared" si="10"/>
        <v>9.2900273136093041</v>
      </c>
      <c r="G365" s="34">
        <v>8611.3847999999998</v>
      </c>
    </row>
    <row r="366" spans="1:7" x14ac:dyDescent="0.3">
      <c r="A366" s="65">
        <v>45805</v>
      </c>
      <c r="B366" s="11" t="s">
        <v>175</v>
      </c>
      <c r="C366" s="124" t="s">
        <v>7</v>
      </c>
      <c r="D366" s="113" t="s">
        <v>4</v>
      </c>
      <c r="E366" s="126">
        <v>70000</v>
      </c>
      <c r="F366" s="111">
        <f t="shared" si="10"/>
        <v>8.1287738994081415</v>
      </c>
      <c r="G366" s="34">
        <v>8611.3847999999998</v>
      </c>
    </row>
    <row r="367" spans="1:7" x14ac:dyDescent="0.3">
      <c r="A367" s="65">
        <v>45805</v>
      </c>
      <c r="B367" s="11" t="s">
        <v>175</v>
      </c>
      <c r="C367" s="124" t="s">
        <v>7</v>
      </c>
      <c r="D367" s="113" t="s">
        <v>4</v>
      </c>
      <c r="E367" s="126">
        <v>50000</v>
      </c>
      <c r="F367" s="111">
        <f t="shared" si="10"/>
        <v>5.8062670710058155</v>
      </c>
      <c r="G367" s="34">
        <v>8611.3847999999998</v>
      </c>
    </row>
    <row r="368" spans="1:7" x14ac:dyDescent="0.3">
      <c r="A368" s="65">
        <v>45806</v>
      </c>
      <c r="B368" s="11" t="s">
        <v>175</v>
      </c>
      <c r="C368" s="124" t="s">
        <v>7</v>
      </c>
      <c r="D368" s="113" t="s">
        <v>4</v>
      </c>
      <c r="E368" s="126">
        <v>60000</v>
      </c>
      <c r="F368" s="111">
        <f t="shared" si="10"/>
        <v>6.967520485206979</v>
      </c>
      <c r="G368" s="34">
        <v>8611.3847999999998</v>
      </c>
    </row>
    <row r="369" spans="1:7" x14ac:dyDescent="0.3">
      <c r="A369" s="65">
        <v>45806</v>
      </c>
      <c r="B369" s="11" t="s">
        <v>22</v>
      </c>
      <c r="C369" s="124" t="s">
        <v>1</v>
      </c>
      <c r="D369" s="113" t="s">
        <v>16</v>
      </c>
      <c r="E369" s="126">
        <v>50000</v>
      </c>
      <c r="F369" s="111">
        <f t="shared" si="10"/>
        <v>5.8062670710058155</v>
      </c>
      <c r="G369" s="34">
        <v>8611.3847999999998</v>
      </c>
    </row>
    <row r="370" spans="1:7" x14ac:dyDescent="0.3">
      <c r="A370" s="65">
        <v>45806</v>
      </c>
      <c r="B370" s="11" t="s">
        <v>22</v>
      </c>
      <c r="C370" s="124" t="s">
        <v>1</v>
      </c>
      <c r="D370" s="113" t="s">
        <v>2</v>
      </c>
      <c r="E370" s="126">
        <v>50000</v>
      </c>
      <c r="F370" s="111">
        <f t="shared" si="10"/>
        <v>5.8062670710058155</v>
      </c>
      <c r="G370" s="34">
        <v>8611.3847999999998</v>
      </c>
    </row>
    <row r="371" spans="1:7" x14ac:dyDescent="0.3">
      <c r="A371" s="65">
        <v>45806</v>
      </c>
      <c r="B371" s="11" t="s">
        <v>22</v>
      </c>
      <c r="C371" s="124" t="s">
        <v>1</v>
      </c>
      <c r="D371" s="113" t="s">
        <v>2</v>
      </c>
      <c r="E371" s="126">
        <v>50000</v>
      </c>
      <c r="F371" s="111">
        <f t="shared" si="10"/>
        <v>5.8062670710058155</v>
      </c>
      <c r="G371" s="34">
        <v>8611.3847999999998</v>
      </c>
    </row>
    <row r="372" spans="1:7" x14ac:dyDescent="0.3">
      <c r="A372" s="127">
        <v>45807</v>
      </c>
      <c r="B372" s="11" t="s">
        <v>180</v>
      </c>
      <c r="C372" s="124" t="s">
        <v>7</v>
      </c>
      <c r="D372" s="113" t="s">
        <v>4</v>
      </c>
      <c r="E372" s="126">
        <v>150000</v>
      </c>
      <c r="F372" s="111">
        <f t="shared" si="10"/>
        <v>17.418801213017446</v>
      </c>
      <c r="G372" s="34">
        <v>8611.3847999999998</v>
      </c>
    </row>
    <row r="373" spans="1:7" x14ac:dyDescent="0.3">
      <c r="A373" s="127">
        <v>45807</v>
      </c>
      <c r="B373" s="11" t="s">
        <v>175</v>
      </c>
      <c r="C373" s="124" t="s">
        <v>7</v>
      </c>
      <c r="D373" s="113" t="s">
        <v>4</v>
      </c>
      <c r="E373" s="126">
        <v>80000</v>
      </c>
      <c r="F373" s="111">
        <f t="shared" si="10"/>
        <v>9.2900273136093041</v>
      </c>
      <c r="G373" s="34">
        <v>8611.3847999999998</v>
      </c>
    </row>
    <row r="374" spans="1:7" x14ac:dyDescent="0.3">
      <c r="A374" s="127">
        <v>45807</v>
      </c>
      <c r="B374" s="11" t="s">
        <v>181</v>
      </c>
      <c r="C374" s="124" t="s">
        <v>7</v>
      </c>
      <c r="D374" s="113" t="s">
        <v>4</v>
      </c>
      <c r="E374" s="126">
        <v>150000</v>
      </c>
      <c r="F374" s="111">
        <f t="shared" si="10"/>
        <v>17.418801213017446</v>
      </c>
      <c r="G374" s="34">
        <v>8611.3847999999998</v>
      </c>
    </row>
    <row r="375" spans="1:7" x14ac:dyDescent="0.3">
      <c r="A375" s="127">
        <v>45807</v>
      </c>
      <c r="B375" s="11" t="s">
        <v>175</v>
      </c>
      <c r="C375" s="124" t="s">
        <v>7</v>
      </c>
      <c r="D375" s="113" t="s">
        <v>4</v>
      </c>
      <c r="E375" s="126">
        <v>70000</v>
      </c>
      <c r="F375" s="111">
        <f t="shared" si="10"/>
        <v>8.1287738994081415</v>
      </c>
      <c r="G375" s="34">
        <v>8611.3847999999998</v>
      </c>
    </row>
    <row r="376" spans="1:7" x14ac:dyDescent="0.3">
      <c r="A376" s="127">
        <v>45808</v>
      </c>
      <c r="B376" s="11" t="s">
        <v>192</v>
      </c>
      <c r="C376" s="124" t="s">
        <v>159</v>
      </c>
      <c r="D376" s="113" t="s">
        <v>18</v>
      </c>
      <c r="E376" s="126">
        <v>750000</v>
      </c>
      <c r="F376" s="111">
        <f t="shared" si="10"/>
        <v>87.094006065087228</v>
      </c>
      <c r="G376" s="34">
        <v>8611.3847999999998</v>
      </c>
    </row>
    <row r="377" spans="1:7" x14ac:dyDescent="0.3">
      <c r="A377" s="127">
        <v>45808</v>
      </c>
      <c r="B377" s="11" t="s">
        <v>193</v>
      </c>
      <c r="C377" s="124" t="s">
        <v>159</v>
      </c>
      <c r="D377" s="113" t="s">
        <v>18</v>
      </c>
      <c r="E377" s="126">
        <v>280000</v>
      </c>
      <c r="F377" s="111">
        <f t="shared" si="10"/>
        <v>32.515095597632566</v>
      </c>
      <c r="G377" s="34">
        <v>8611.3847999999998</v>
      </c>
    </row>
    <row r="378" spans="1:7" x14ac:dyDescent="0.3">
      <c r="A378" s="127">
        <v>45808</v>
      </c>
      <c r="B378" s="11" t="s">
        <v>177</v>
      </c>
      <c r="C378" s="124" t="s">
        <v>7</v>
      </c>
      <c r="D378" s="113" t="s">
        <v>4</v>
      </c>
      <c r="E378" s="126">
        <v>90000</v>
      </c>
      <c r="F378" s="111">
        <f t="shared" si="10"/>
        <v>10.451280727810468</v>
      </c>
      <c r="G378" s="34">
        <v>8611.3847999999998</v>
      </c>
    </row>
    <row r="379" spans="1:7" x14ac:dyDescent="0.3">
      <c r="A379" s="127">
        <v>45808</v>
      </c>
      <c r="B379" s="11" t="s">
        <v>182</v>
      </c>
      <c r="C379" s="124" t="s">
        <v>7</v>
      </c>
      <c r="D379" s="113" t="s">
        <v>4</v>
      </c>
      <c r="E379" s="126">
        <v>150000</v>
      </c>
      <c r="F379" s="111">
        <f t="shared" si="10"/>
        <v>17.418801213017446</v>
      </c>
      <c r="G379" s="34">
        <v>8611.3847999999998</v>
      </c>
    </row>
    <row r="380" spans="1:7" x14ac:dyDescent="0.3">
      <c r="A380" s="127">
        <v>45808</v>
      </c>
      <c r="B380" s="11" t="s">
        <v>206</v>
      </c>
      <c r="C380" s="124" t="s">
        <v>9</v>
      </c>
      <c r="D380" s="113" t="s">
        <v>16</v>
      </c>
      <c r="E380" s="126">
        <v>13680000</v>
      </c>
      <c r="F380" s="111">
        <f t="shared" si="10"/>
        <v>1588.5946706271911</v>
      </c>
      <c r="G380" s="34">
        <v>8611.3847999999998</v>
      </c>
    </row>
    <row r="381" spans="1:7" x14ac:dyDescent="0.3">
      <c r="A381" s="127">
        <v>45808</v>
      </c>
      <c r="B381" s="11" t="s">
        <v>206</v>
      </c>
      <c r="C381" s="124" t="s">
        <v>9</v>
      </c>
      <c r="D381" s="113" t="s">
        <v>4</v>
      </c>
      <c r="E381" s="126">
        <v>685000</v>
      </c>
      <c r="F381" s="111">
        <f t="shared" si="10"/>
        <v>79.545858872779675</v>
      </c>
      <c r="G381" s="34">
        <v>8611.3847999999998</v>
      </c>
    </row>
    <row r="382" spans="1:7" x14ac:dyDescent="0.3">
      <c r="A382" s="127">
        <v>45808</v>
      </c>
      <c r="B382" s="11" t="s">
        <v>206</v>
      </c>
      <c r="C382" s="124" t="s">
        <v>9</v>
      </c>
      <c r="D382" s="113" t="s">
        <v>2</v>
      </c>
      <c r="E382" s="126">
        <v>9395000</v>
      </c>
      <c r="F382" s="111">
        <f t="shared" si="10"/>
        <v>1090.9975826419927</v>
      </c>
      <c r="G382" s="34">
        <v>8611.3847999999998</v>
      </c>
    </row>
    <row r="383" spans="1:7" x14ac:dyDescent="0.3">
      <c r="A383" s="127">
        <v>45808</v>
      </c>
      <c r="B383" s="11" t="s">
        <v>206</v>
      </c>
      <c r="C383" s="124" t="s">
        <v>9</v>
      </c>
      <c r="D383" s="113" t="s">
        <v>2</v>
      </c>
      <c r="E383" s="126">
        <v>7340000</v>
      </c>
      <c r="F383" s="111">
        <f t="shared" si="10"/>
        <v>852.36000602365368</v>
      </c>
      <c r="G383" s="34">
        <v>8611.3847999999998</v>
      </c>
    </row>
    <row r="384" spans="1:7" x14ac:dyDescent="0.3">
      <c r="A384" s="127">
        <v>45808</v>
      </c>
      <c r="B384" s="11" t="s">
        <v>206</v>
      </c>
      <c r="C384" s="124" t="s">
        <v>9</v>
      </c>
      <c r="D384" s="113" t="s">
        <v>4</v>
      </c>
      <c r="E384" s="126">
        <v>35000</v>
      </c>
      <c r="F384" s="111">
        <f t="shared" ref="F384:F386" si="11">+E384/G384</f>
        <v>4.0643869497040708</v>
      </c>
      <c r="G384" s="34">
        <v>8611.3847999999998</v>
      </c>
    </row>
    <row r="385" spans="1:7" x14ac:dyDescent="0.3">
      <c r="A385" s="127">
        <v>45808</v>
      </c>
      <c r="B385" s="11" t="s">
        <v>206</v>
      </c>
      <c r="C385" s="124" t="s">
        <v>9</v>
      </c>
      <c r="D385" s="113" t="s">
        <v>18</v>
      </c>
      <c r="E385" s="126">
        <v>3070000</v>
      </c>
      <c r="F385" s="111">
        <f t="shared" si="11"/>
        <v>356.50479815975706</v>
      </c>
      <c r="G385" s="34">
        <v>8611.3847999999998</v>
      </c>
    </row>
    <row r="386" spans="1:7" ht="14.4" thickBot="1" x14ac:dyDescent="0.35">
      <c r="A386" s="128">
        <v>45808</v>
      </c>
      <c r="B386" s="11" t="s">
        <v>206</v>
      </c>
      <c r="C386" s="129" t="s">
        <v>9</v>
      </c>
      <c r="D386" s="130" t="s">
        <v>18</v>
      </c>
      <c r="E386" s="131">
        <v>4155000</v>
      </c>
      <c r="F386" s="132">
        <f t="shared" si="11"/>
        <v>482.50079360058328</v>
      </c>
      <c r="G386" s="57">
        <v>8611.3847999999998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000C-1C63-4B45-B195-30FFA85D7C1C}">
  <dimension ref="A2:N11"/>
  <sheetViews>
    <sheetView workbookViewId="0">
      <selection activeCell="G16" sqref="G16"/>
    </sheetView>
  </sheetViews>
  <sheetFormatPr baseColWidth="10" defaultColWidth="15.109375" defaultRowHeight="14.4" x14ac:dyDescent="0.3"/>
  <sheetData>
    <row r="2" spans="1:14" ht="15" thickBot="1" x14ac:dyDescent="0.35"/>
    <row r="3" spans="1:14" x14ac:dyDescent="0.3">
      <c r="A3" s="150" t="s">
        <v>100</v>
      </c>
      <c r="B3" s="150" t="s">
        <v>13</v>
      </c>
      <c r="C3" s="133"/>
      <c r="D3" s="133"/>
      <c r="E3" s="133"/>
      <c r="F3" s="133"/>
      <c r="G3" s="133"/>
      <c r="H3" s="133"/>
      <c r="I3" s="133"/>
      <c r="J3" s="133"/>
      <c r="K3" s="134"/>
      <c r="L3" s="133"/>
      <c r="M3" s="134"/>
      <c r="N3" s="133"/>
    </row>
    <row r="4" spans="1:14" ht="15" thickBot="1" x14ac:dyDescent="0.35">
      <c r="A4" s="149" t="s">
        <v>11</v>
      </c>
      <c r="B4" s="135" t="s">
        <v>10</v>
      </c>
      <c r="C4" s="135" t="s">
        <v>97</v>
      </c>
      <c r="D4" s="135" t="s">
        <v>102</v>
      </c>
      <c r="E4" s="135" t="s">
        <v>3</v>
      </c>
      <c r="F4" s="135" t="s">
        <v>5</v>
      </c>
      <c r="G4" s="135" t="s">
        <v>6</v>
      </c>
      <c r="H4" s="135" t="s">
        <v>7</v>
      </c>
      <c r="I4" s="135" t="s">
        <v>1</v>
      </c>
      <c r="J4" s="135" t="s">
        <v>122</v>
      </c>
      <c r="K4" s="136" t="s">
        <v>9</v>
      </c>
      <c r="L4" s="135" t="s">
        <v>159</v>
      </c>
      <c r="M4" s="136" t="s">
        <v>194</v>
      </c>
      <c r="N4" s="135" t="s">
        <v>12</v>
      </c>
    </row>
    <row r="5" spans="1:14" x14ac:dyDescent="0.3">
      <c r="A5" s="137" t="s">
        <v>18</v>
      </c>
      <c r="B5" s="138"/>
      <c r="C5" s="138"/>
      <c r="D5" s="138">
        <v>420000</v>
      </c>
      <c r="E5" s="138"/>
      <c r="F5" s="138">
        <v>4828000</v>
      </c>
      <c r="G5" s="138"/>
      <c r="H5" s="138"/>
      <c r="I5" s="138">
        <v>400000</v>
      </c>
      <c r="J5" s="138"/>
      <c r="K5" s="139">
        <v>7225000</v>
      </c>
      <c r="L5" s="138">
        <v>4650000</v>
      </c>
      <c r="M5" s="139"/>
      <c r="N5" s="138">
        <v>17523000</v>
      </c>
    </row>
    <row r="6" spans="1:14" x14ac:dyDescent="0.3">
      <c r="A6" s="140" t="s">
        <v>2</v>
      </c>
      <c r="B6" s="141"/>
      <c r="C6" s="141"/>
      <c r="D6" s="141"/>
      <c r="E6" s="141"/>
      <c r="F6" s="141">
        <v>6820000</v>
      </c>
      <c r="G6" s="141"/>
      <c r="H6" s="141"/>
      <c r="I6" s="141">
        <v>700000</v>
      </c>
      <c r="J6" s="141"/>
      <c r="K6" s="142">
        <v>16735000</v>
      </c>
      <c r="L6" s="141">
        <v>880000</v>
      </c>
      <c r="M6" s="142"/>
      <c r="N6" s="141">
        <v>25135000</v>
      </c>
    </row>
    <row r="7" spans="1:14" x14ac:dyDescent="0.3">
      <c r="A7" s="140" t="s">
        <v>16</v>
      </c>
      <c r="B7" s="141"/>
      <c r="C7" s="141"/>
      <c r="D7" s="141"/>
      <c r="E7" s="141"/>
      <c r="F7" s="141">
        <v>6110000</v>
      </c>
      <c r="G7" s="141"/>
      <c r="H7" s="141"/>
      <c r="I7" s="141">
        <v>400000</v>
      </c>
      <c r="J7" s="141"/>
      <c r="K7" s="142">
        <v>14580000</v>
      </c>
      <c r="L7" s="141">
        <v>1278000</v>
      </c>
      <c r="M7" s="142"/>
      <c r="N7" s="141">
        <v>22368000</v>
      </c>
    </row>
    <row r="8" spans="1:14" x14ac:dyDescent="0.3">
      <c r="A8" s="140" t="s">
        <v>4</v>
      </c>
      <c r="B8" s="141">
        <v>861735.85159999994</v>
      </c>
      <c r="C8" s="141">
        <v>2435000</v>
      </c>
      <c r="D8" s="141"/>
      <c r="E8" s="141">
        <v>1244500</v>
      </c>
      <c r="F8" s="141">
        <v>4837200</v>
      </c>
      <c r="G8" s="141">
        <v>11150000</v>
      </c>
      <c r="H8" s="141">
        <v>4970000</v>
      </c>
      <c r="I8" s="141">
        <v>350000</v>
      </c>
      <c r="J8" s="141">
        <v>60000</v>
      </c>
      <c r="K8" s="142">
        <v>720000</v>
      </c>
      <c r="L8" s="141"/>
      <c r="M8" s="142"/>
      <c r="N8" s="141">
        <v>26628435.851599999</v>
      </c>
    </row>
    <row r="9" spans="1:14" x14ac:dyDescent="0.3">
      <c r="A9" s="140" t="s">
        <v>80</v>
      </c>
      <c r="B9" s="141"/>
      <c r="C9" s="141"/>
      <c r="D9" s="141"/>
      <c r="E9" s="141"/>
      <c r="F9" s="141">
        <v>5100000</v>
      </c>
      <c r="G9" s="141"/>
      <c r="H9" s="141"/>
      <c r="I9" s="141"/>
      <c r="J9" s="141"/>
      <c r="K9" s="142"/>
      <c r="L9" s="141"/>
      <c r="M9" s="142"/>
      <c r="N9" s="141">
        <v>5100000</v>
      </c>
    </row>
    <row r="10" spans="1:14" ht="15" thickBot="1" x14ac:dyDescent="0.35">
      <c r="A10" s="143" t="s">
        <v>194</v>
      </c>
      <c r="B10" s="144"/>
      <c r="C10" s="144"/>
      <c r="D10" s="144"/>
      <c r="E10" s="144"/>
      <c r="F10" s="144"/>
      <c r="G10" s="144"/>
      <c r="H10" s="144"/>
      <c r="I10" s="144"/>
      <c r="J10" s="145"/>
      <c r="K10" s="146"/>
      <c r="L10" s="144"/>
      <c r="M10" s="146">
        <v>990000</v>
      </c>
      <c r="N10" s="144">
        <v>990000</v>
      </c>
    </row>
    <row r="11" spans="1:14" ht="15" thickBot="1" x14ac:dyDescent="0.35">
      <c r="A11" s="64" t="s">
        <v>12</v>
      </c>
      <c r="B11" s="147">
        <v>861735.85159999994</v>
      </c>
      <c r="C11" s="147">
        <v>2435000</v>
      </c>
      <c r="D11" s="147">
        <v>420000</v>
      </c>
      <c r="E11" s="147">
        <v>1244500</v>
      </c>
      <c r="F11" s="147">
        <v>27695200</v>
      </c>
      <c r="G11" s="147">
        <v>11150000</v>
      </c>
      <c r="H11" s="147">
        <v>4970000</v>
      </c>
      <c r="I11" s="147">
        <v>1850000</v>
      </c>
      <c r="J11" s="148">
        <v>60000</v>
      </c>
      <c r="K11" s="147">
        <v>39260000</v>
      </c>
      <c r="L11" s="147">
        <v>6808000</v>
      </c>
      <c r="M11" s="148">
        <v>990000</v>
      </c>
      <c r="N11" s="147">
        <v>97744435.851599991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1CFD-5DD2-4748-8FBB-728614563A68}">
  <dimension ref="A1:G134"/>
  <sheetViews>
    <sheetView workbookViewId="0">
      <selection activeCell="A2" sqref="A2:G134"/>
    </sheetView>
  </sheetViews>
  <sheetFormatPr baseColWidth="10" defaultColWidth="10.88671875" defaultRowHeight="13.8" x14ac:dyDescent="0.3"/>
  <cols>
    <col min="1" max="1" width="12.44140625" style="23" customWidth="1"/>
    <col min="2" max="2" width="87.77734375" style="2" customWidth="1"/>
    <col min="3" max="3" width="18.5546875" style="24" customWidth="1"/>
    <col min="4" max="4" width="12" style="24" customWidth="1"/>
    <col min="5" max="5" width="14.33203125" style="25" customWidth="1"/>
    <col min="6" max="6" width="9.109375" style="26" customWidth="1"/>
    <col min="7" max="7" width="11.44140625" style="24" customWidth="1"/>
    <col min="8" max="16384" width="10.88671875" style="2"/>
  </cols>
  <sheetData>
    <row r="1" spans="1:7" ht="43.8" thickBot="1" x14ac:dyDescent="0.35">
      <c r="A1" s="101" t="s">
        <v>0</v>
      </c>
      <c r="B1" s="102" t="s">
        <v>23</v>
      </c>
      <c r="C1" s="102" t="s">
        <v>24</v>
      </c>
      <c r="D1" s="102" t="s">
        <v>25</v>
      </c>
      <c r="E1" s="103" t="s">
        <v>26</v>
      </c>
      <c r="F1" s="104" t="s">
        <v>27</v>
      </c>
      <c r="G1" s="105" t="s">
        <v>28</v>
      </c>
    </row>
    <row r="2" spans="1:7" ht="14.4" thickBot="1" x14ac:dyDescent="0.35">
      <c r="A2" s="30">
        <v>45778</v>
      </c>
      <c r="B2" s="7" t="s">
        <v>80</v>
      </c>
      <c r="C2" s="106" t="s">
        <v>5</v>
      </c>
      <c r="D2" s="107" t="s">
        <v>80</v>
      </c>
      <c r="E2" s="108">
        <v>300000</v>
      </c>
      <c r="F2" s="96">
        <f>+E2/G2</f>
        <v>34.837602426034891</v>
      </c>
      <c r="G2" s="40">
        <v>8611.3847999999998</v>
      </c>
    </row>
    <row r="3" spans="1:7" ht="14.4" thickBot="1" x14ac:dyDescent="0.35">
      <c r="A3" s="31">
        <v>45778</v>
      </c>
      <c r="B3" s="7" t="s">
        <v>80</v>
      </c>
      <c r="C3" s="109" t="s">
        <v>5</v>
      </c>
      <c r="D3" s="55" t="s">
        <v>80</v>
      </c>
      <c r="E3" s="110">
        <v>1525000</v>
      </c>
      <c r="F3" s="111">
        <f>+E3/G3</f>
        <v>177.09114566567737</v>
      </c>
      <c r="G3" s="34">
        <v>8611.3847999999998</v>
      </c>
    </row>
    <row r="4" spans="1:7" x14ac:dyDescent="0.3">
      <c r="A4" s="31">
        <v>45778</v>
      </c>
      <c r="B4" s="7" t="s">
        <v>80</v>
      </c>
      <c r="C4" s="112" t="s">
        <v>5</v>
      </c>
      <c r="D4" s="55" t="s">
        <v>80</v>
      </c>
      <c r="E4" s="110">
        <v>875000</v>
      </c>
      <c r="F4" s="111">
        <f t="shared" ref="F4:F67" si="0">+E4/G4</f>
        <v>101.60967374260177</v>
      </c>
      <c r="G4" s="34">
        <v>8611.3847999999998</v>
      </c>
    </row>
    <row r="5" spans="1:7" x14ac:dyDescent="0.3">
      <c r="A5" s="31">
        <v>45778</v>
      </c>
      <c r="B5" s="11" t="s">
        <v>183</v>
      </c>
      <c r="C5" s="109" t="s">
        <v>9</v>
      </c>
      <c r="D5" s="12" t="s">
        <v>16</v>
      </c>
      <c r="E5" s="110">
        <v>900000</v>
      </c>
      <c r="F5" s="111">
        <f t="shared" si="0"/>
        <v>104.51280727810467</v>
      </c>
      <c r="G5" s="34">
        <v>8611.3847999999998</v>
      </c>
    </row>
    <row r="6" spans="1:7" x14ac:dyDescent="0.3">
      <c r="A6" s="31">
        <v>45778</v>
      </c>
      <c r="B6" s="11" t="s">
        <v>195</v>
      </c>
      <c r="C6" s="109" t="s">
        <v>5</v>
      </c>
      <c r="D6" s="12" t="s">
        <v>80</v>
      </c>
      <c r="E6" s="110">
        <v>785000</v>
      </c>
      <c r="F6" s="111">
        <f t="shared" si="0"/>
        <v>91.158393014791301</v>
      </c>
      <c r="G6" s="34">
        <v>8611.3847999999998</v>
      </c>
    </row>
    <row r="7" spans="1:7" x14ac:dyDescent="0.3">
      <c r="A7" s="31">
        <v>45778</v>
      </c>
      <c r="B7" s="11" t="s">
        <v>80</v>
      </c>
      <c r="C7" s="109" t="s">
        <v>5</v>
      </c>
      <c r="D7" s="12" t="s">
        <v>80</v>
      </c>
      <c r="E7" s="110">
        <v>1615000</v>
      </c>
      <c r="F7" s="111">
        <f t="shared" si="0"/>
        <v>187.54242639348783</v>
      </c>
      <c r="G7" s="34">
        <v>8611.3847999999998</v>
      </c>
    </row>
    <row r="8" spans="1:7" ht="0.6" customHeight="1" x14ac:dyDescent="0.3">
      <c r="A8" s="31">
        <v>45778</v>
      </c>
      <c r="B8" s="11" t="s">
        <v>54</v>
      </c>
      <c r="C8" s="109"/>
      <c r="D8" s="12"/>
      <c r="E8" s="110">
        <v>990000</v>
      </c>
      <c r="F8" s="111">
        <f t="shared" si="0"/>
        <v>114.96408800591514</v>
      </c>
      <c r="G8" s="34">
        <v>8611.3847999999998</v>
      </c>
    </row>
    <row r="9" spans="1:7" x14ac:dyDescent="0.3">
      <c r="A9" s="31">
        <v>45778</v>
      </c>
      <c r="B9" s="11" t="s">
        <v>196</v>
      </c>
      <c r="C9" s="113" t="s">
        <v>159</v>
      </c>
      <c r="D9" s="12" t="s">
        <v>16</v>
      </c>
      <c r="E9" s="110">
        <v>710000</v>
      </c>
      <c r="F9" s="111">
        <f t="shared" si="0"/>
        <v>82.448992408282578</v>
      </c>
      <c r="G9" s="34">
        <v>8611.3847999999998</v>
      </c>
    </row>
    <row r="10" spans="1:7" x14ac:dyDescent="0.3">
      <c r="A10" s="31">
        <v>45779</v>
      </c>
      <c r="B10" s="11" t="s">
        <v>197</v>
      </c>
      <c r="C10" s="54" t="s">
        <v>10</v>
      </c>
      <c r="D10" s="54" t="s">
        <v>4</v>
      </c>
      <c r="E10" s="110">
        <f>+F10*G10</f>
        <v>254035.85159999999</v>
      </c>
      <c r="F10" s="114">
        <v>29.5</v>
      </c>
      <c r="G10" s="34">
        <v>8611.3847999999998</v>
      </c>
    </row>
    <row r="11" spans="1:7" x14ac:dyDescent="0.3">
      <c r="A11" s="31">
        <v>45779</v>
      </c>
      <c r="B11" s="11" t="s">
        <v>197</v>
      </c>
      <c r="C11" s="54" t="s">
        <v>10</v>
      </c>
      <c r="D11" s="12" t="s">
        <v>4</v>
      </c>
      <c r="E11" s="115">
        <v>59000</v>
      </c>
      <c r="F11" s="111">
        <f t="shared" si="0"/>
        <v>6.8513951437868625</v>
      </c>
      <c r="G11" s="34">
        <v>8611.3847999999998</v>
      </c>
    </row>
    <row r="12" spans="1:7" x14ac:dyDescent="0.3">
      <c r="A12" s="31">
        <v>45779</v>
      </c>
      <c r="B12" s="11" t="s">
        <v>198</v>
      </c>
      <c r="C12" s="54" t="s">
        <v>10</v>
      </c>
      <c r="D12" s="12" t="s">
        <v>4</v>
      </c>
      <c r="E12" s="115">
        <v>118000</v>
      </c>
      <c r="F12" s="111">
        <f t="shared" si="0"/>
        <v>13.702790287573725</v>
      </c>
      <c r="G12" s="34">
        <v>8611.3847999999998</v>
      </c>
    </row>
    <row r="13" spans="1:7" x14ac:dyDescent="0.3">
      <c r="A13" s="31">
        <v>45779</v>
      </c>
      <c r="B13" s="11" t="s">
        <v>197</v>
      </c>
      <c r="C13" s="54" t="s">
        <v>10</v>
      </c>
      <c r="D13" s="12" t="s">
        <v>4</v>
      </c>
      <c r="E13" s="116">
        <v>59000</v>
      </c>
      <c r="F13" s="111">
        <f t="shared" si="0"/>
        <v>6.8513951437868625</v>
      </c>
      <c r="G13" s="34">
        <v>8611.3847999999998</v>
      </c>
    </row>
    <row r="14" spans="1:7" x14ac:dyDescent="0.3">
      <c r="A14" s="31">
        <v>45779</v>
      </c>
      <c r="B14" s="11" t="s">
        <v>184</v>
      </c>
      <c r="C14" s="109" t="s">
        <v>7</v>
      </c>
      <c r="D14" s="12" t="s">
        <v>4</v>
      </c>
      <c r="E14" s="110">
        <v>75000</v>
      </c>
      <c r="F14" s="111">
        <f t="shared" si="0"/>
        <v>8.7094006065087228</v>
      </c>
      <c r="G14" s="34">
        <v>8611.3847999999998</v>
      </c>
    </row>
    <row r="15" spans="1:7" x14ac:dyDescent="0.3">
      <c r="A15" s="31">
        <v>45779</v>
      </c>
      <c r="B15" s="11" t="s">
        <v>184</v>
      </c>
      <c r="C15" s="109" t="s">
        <v>7</v>
      </c>
      <c r="D15" s="12" t="s">
        <v>4</v>
      </c>
      <c r="E15" s="110">
        <v>70000</v>
      </c>
      <c r="F15" s="111">
        <f t="shared" si="0"/>
        <v>8.1287738994081415</v>
      </c>
      <c r="G15" s="34">
        <v>8611.3847999999998</v>
      </c>
    </row>
    <row r="16" spans="1:7" x14ac:dyDescent="0.3">
      <c r="A16" s="31">
        <v>45779</v>
      </c>
      <c r="B16" s="11" t="s">
        <v>160</v>
      </c>
      <c r="C16" s="109" t="s">
        <v>7</v>
      </c>
      <c r="D16" s="12" t="s">
        <v>4</v>
      </c>
      <c r="E16" s="110">
        <v>60000</v>
      </c>
      <c r="F16" s="111">
        <f t="shared" si="0"/>
        <v>6.967520485206979</v>
      </c>
      <c r="G16" s="34">
        <v>8611.3847999999998</v>
      </c>
    </row>
    <row r="17" spans="1:7" x14ac:dyDescent="0.3">
      <c r="A17" s="31">
        <v>45782</v>
      </c>
      <c r="B17" s="11" t="s">
        <v>29</v>
      </c>
      <c r="C17" s="12" t="s">
        <v>6</v>
      </c>
      <c r="D17" s="46" t="s">
        <v>4</v>
      </c>
      <c r="E17" s="110">
        <v>1500000</v>
      </c>
      <c r="F17" s="111">
        <f t="shared" si="0"/>
        <v>174.18801213017446</v>
      </c>
      <c r="G17" s="34">
        <v>8611.3847999999998</v>
      </c>
    </row>
    <row r="18" spans="1:7" x14ac:dyDescent="0.3">
      <c r="A18" s="31">
        <v>45782</v>
      </c>
      <c r="B18" s="11" t="s">
        <v>57</v>
      </c>
      <c r="C18" s="51" t="s">
        <v>122</v>
      </c>
      <c r="D18" s="51" t="s">
        <v>4</v>
      </c>
      <c r="E18" s="110">
        <v>22500</v>
      </c>
      <c r="F18" s="111">
        <f t="shared" si="0"/>
        <v>2.6128201819526171</v>
      </c>
      <c r="G18" s="34">
        <v>8611.3847999999998</v>
      </c>
    </row>
    <row r="19" spans="1:7" x14ac:dyDescent="0.3">
      <c r="A19" s="31">
        <v>45782</v>
      </c>
      <c r="B19" s="11" t="s">
        <v>156</v>
      </c>
      <c r="C19" s="109" t="s">
        <v>1</v>
      </c>
      <c r="D19" s="12" t="s">
        <v>16</v>
      </c>
      <c r="E19" s="110">
        <v>50000</v>
      </c>
      <c r="F19" s="111">
        <f t="shared" si="0"/>
        <v>5.8062670710058155</v>
      </c>
      <c r="G19" s="34">
        <v>8611.3847999999998</v>
      </c>
    </row>
    <row r="20" spans="1:7" x14ac:dyDescent="0.3">
      <c r="A20" s="31">
        <v>45782</v>
      </c>
      <c r="B20" s="11" t="s">
        <v>156</v>
      </c>
      <c r="C20" s="109" t="s">
        <v>1</v>
      </c>
      <c r="D20" s="54" t="s">
        <v>4</v>
      </c>
      <c r="E20" s="110">
        <v>50000</v>
      </c>
      <c r="F20" s="111">
        <f t="shared" si="0"/>
        <v>5.8062670710058155</v>
      </c>
      <c r="G20" s="34">
        <v>8611.3847999999998</v>
      </c>
    </row>
    <row r="21" spans="1:7" x14ac:dyDescent="0.3">
      <c r="A21" s="31">
        <v>45782</v>
      </c>
      <c r="B21" s="11" t="s">
        <v>156</v>
      </c>
      <c r="C21" s="109" t="s">
        <v>1</v>
      </c>
      <c r="D21" s="12" t="s">
        <v>4</v>
      </c>
      <c r="E21" s="110">
        <v>50000</v>
      </c>
      <c r="F21" s="111">
        <f t="shared" si="0"/>
        <v>5.8062670710058155</v>
      </c>
      <c r="G21" s="34">
        <v>8611.3847999999998</v>
      </c>
    </row>
    <row r="22" spans="1:7" x14ac:dyDescent="0.3">
      <c r="A22" s="31">
        <v>45782</v>
      </c>
      <c r="B22" s="11" t="s">
        <v>156</v>
      </c>
      <c r="C22" s="109" t="s">
        <v>1</v>
      </c>
      <c r="D22" s="12" t="s">
        <v>2</v>
      </c>
      <c r="E22" s="110">
        <v>50000</v>
      </c>
      <c r="F22" s="111">
        <f t="shared" si="0"/>
        <v>5.8062670710058155</v>
      </c>
      <c r="G22" s="34">
        <v>8611.3847999999998</v>
      </c>
    </row>
    <row r="23" spans="1:7" x14ac:dyDescent="0.3">
      <c r="A23" s="31">
        <v>45782</v>
      </c>
      <c r="B23" s="11" t="s">
        <v>156</v>
      </c>
      <c r="C23" s="109" t="s">
        <v>1</v>
      </c>
      <c r="D23" s="12" t="s">
        <v>2</v>
      </c>
      <c r="E23" s="117">
        <v>50000</v>
      </c>
      <c r="F23" s="111">
        <f t="shared" si="0"/>
        <v>5.8062670710058155</v>
      </c>
      <c r="G23" s="34">
        <v>8611.3847999999998</v>
      </c>
    </row>
    <row r="24" spans="1:7" x14ac:dyDescent="0.3">
      <c r="A24" s="31">
        <v>45782</v>
      </c>
      <c r="B24" s="11" t="s">
        <v>156</v>
      </c>
      <c r="C24" s="109" t="s">
        <v>1</v>
      </c>
      <c r="D24" s="12" t="s">
        <v>18</v>
      </c>
      <c r="E24" s="117">
        <v>50000</v>
      </c>
      <c r="F24" s="111">
        <f t="shared" si="0"/>
        <v>5.8062670710058155</v>
      </c>
      <c r="G24" s="34">
        <v>8611.3847999999998</v>
      </c>
    </row>
    <row r="25" spans="1:7" x14ac:dyDescent="0.3">
      <c r="A25" s="31">
        <v>45782</v>
      </c>
      <c r="B25" s="11" t="s">
        <v>156</v>
      </c>
      <c r="C25" s="109" t="s">
        <v>1</v>
      </c>
      <c r="D25" s="12" t="s">
        <v>18</v>
      </c>
      <c r="E25" s="117">
        <v>50000</v>
      </c>
      <c r="F25" s="111">
        <f t="shared" si="0"/>
        <v>5.8062670710058155</v>
      </c>
      <c r="G25" s="34">
        <v>8611.3847999999998</v>
      </c>
    </row>
    <row r="26" spans="1:7" x14ac:dyDescent="0.3">
      <c r="A26" s="31">
        <v>45782</v>
      </c>
      <c r="B26" s="11" t="s">
        <v>199</v>
      </c>
      <c r="C26" s="118" t="s">
        <v>3</v>
      </c>
      <c r="D26" s="35" t="s">
        <v>4</v>
      </c>
      <c r="E26" s="117">
        <v>29500</v>
      </c>
      <c r="F26" s="111">
        <f t="shared" si="0"/>
        <v>3.4256975718934313</v>
      </c>
      <c r="G26" s="34">
        <v>8611.3847999999998</v>
      </c>
    </row>
    <row r="27" spans="1:7" x14ac:dyDescent="0.3">
      <c r="A27" s="31">
        <v>45782</v>
      </c>
      <c r="B27" s="11" t="s">
        <v>161</v>
      </c>
      <c r="C27" s="118" t="s">
        <v>3</v>
      </c>
      <c r="D27" s="12" t="s">
        <v>4</v>
      </c>
      <c r="E27" s="117">
        <v>190000</v>
      </c>
      <c r="F27" s="111">
        <f t="shared" si="0"/>
        <v>22.063814869822099</v>
      </c>
      <c r="G27" s="34">
        <v>8611.3847999999998</v>
      </c>
    </row>
    <row r="28" spans="1:7" x14ac:dyDescent="0.3">
      <c r="A28" s="31">
        <v>45782</v>
      </c>
      <c r="B28" s="11" t="s">
        <v>186</v>
      </c>
      <c r="C28" s="109" t="s">
        <v>7</v>
      </c>
      <c r="D28" s="12" t="s">
        <v>4</v>
      </c>
      <c r="E28" s="117">
        <v>80000</v>
      </c>
      <c r="F28" s="111">
        <f t="shared" si="0"/>
        <v>9.2900273136093041</v>
      </c>
      <c r="G28" s="34">
        <v>8611.3847999999998</v>
      </c>
    </row>
    <row r="29" spans="1:7" x14ac:dyDescent="0.3">
      <c r="A29" s="31">
        <v>45782</v>
      </c>
      <c r="B29" s="11" t="s">
        <v>185</v>
      </c>
      <c r="C29" s="109" t="s">
        <v>7</v>
      </c>
      <c r="D29" s="12" t="s">
        <v>4</v>
      </c>
      <c r="E29" s="117">
        <v>70000</v>
      </c>
      <c r="F29" s="111">
        <f t="shared" si="0"/>
        <v>8.1287738994081415</v>
      </c>
      <c r="G29" s="34">
        <v>8611.3847999999998</v>
      </c>
    </row>
    <row r="30" spans="1:7" x14ac:dyDescent="0.3">
      <c r="A30" s="31">
        <v>45783</v>
      </c>
      <c r="B30" s="11" t="s">
        <v>162</v>
      </c>
      <c r="C30" s="109" t="s">
        <v>3</v>
      </c>
      <c r="D30" s="12" t="s">
        <v>4</v>
      </c>
      <c r="E30" s="117">
        <v>175000</v>
      </c>
      <c r="F30" s="111">
        <f t="shared" si="0"/>
        <v>20.321934748520356</v>
      </c>
      <c r="G30" s="34">
        <v>8611.3847999999998</v>
      </c>
    </row>
    <row r="31" spans="1:7" x14ac:dyDescent="0.3">
      <c r="A31" s="31">
        <v>45783</v>
      </c>
      <c r="B31" s="11" t="s">
        <v>187</v>
      </c>
      <c r="C31" s="109" t="s">
        <v>102</v>
      </c>
      <c r="D31" s="12" t="s">
        <v>18</v>
      </c>
      <c r="E31" s="117">
        <v>140000</v>
      </c>
      <c r="F31" s="111">
        <f t="shared" si="0"/>
        <v>16.257547798816283</v>
      </c>
      <c r="G31" s="34">
        <v>8611.3847999999998</v>
      </c>
    </row>
    <row r="32" spans="1:7" ht="14.4" customHeight="1" x14ac:dyDescent="0.3">
      <c r="A32" s="31">
        <v>45783</v>
      </c>
      <c r="B32" s="11" t="s">
        <v>187</v>
      </c>
      <c r="C32" s="109" t="s">
        <v>102</v>
      </c>
      <c r="D32" s="12" t="s">
        <v>18</v>
      </c>
      <c r="E32" s="117">
        <v>140000</v>
      </c>
      <c r="F32" s="111">
        <f t="shared" si="0"/>
        <v>16.257547798816283</v>
      </c>
      <c r="G32" s="34">
        <v>8611.3847999999998</v>
      </c>
    </row>
    <row r="33" spans="1:7" x14ac:dyDescent="0.3">
      <c r="A33" s="31">
        <v>45783</v>
      </c>
      <c r="B33" s="11" t="s">
        <v>188</v>
      </c>
      <c r="C33" s="109" t="s">
        <v>102</v>
      </c>
      <c r="D33" s="12" t="s">
        <v>18</v>
      </c>
      <c r="E33" s="117">
        <v>140000</v>
      </c>
      <c r="F33" s="111">
        <f t="shared" si="0"/>
        <v>16.257547798816283</v>
      </c>
      <c r="G33" s="34">
        <v>8611.3847999999998</v>
      </c>
    </row>
    <row r="34" spans="1:7" x14ac:dyDescent="0.3">
      <c r="A34" s="63">
        <v>45783</v>
      </c>
      <c r="B34" s="12" t="s">
        <v>200</v>
      </c>
      <c r="C34" s="119" t="s">
        <v>6</v>
      </c>
      <c r="D34" s="119" t="s">
        <v>4</v>
      </c>
      <c r="E34" s="115">
        <v>7000000</v>
      </c>
      <c r="F34" s="111">
        <f t="shared" si="0"/>
        <v>812.87738994081417</v>
      </c>
      <c r="G34" s="34">
        <v>8611.3847999999998</v>
      </c>
    </row>
    <row r="35" spans="1:7" x14ac:dyDescent="0.3">
      <c r="A35" s="63">
        <v>45783</v>
      </c>
      <c r="B35" s="11" t="s">
        <v>201</v>
      </c>
      <c r="C35" s="119" t="s">
        <v>14</v>
      </c>
      <c r="D35" s="119" t="s">
        <v>4</v>
      </c>
      <c r="E35" s="115">
        <v>17700</v>
      </c>
      <c r="F35" s="111">
        <f t="shared" si="0"/>
        <v>2.0554185431360588</v>
      </c>
      <c r="G35" s="34">
        <v>8611.3847999999998</v>
      </c>
    </row>
    <row r="36" spans="1:7" x14ac:dyDescent="0.3">
      <c r="A36" s="63">
        <v>45784</v>
      </c>
      <c r="B36" s="11" t="s">
        <v>163</v>
      </c>
      <c r="C36" s="109" t="s">
        <v>5</v>
      </c>
      <c r="D36" s="12" t="s">
        <v>4</v>
      </c>
      <c r="E36" s="115">
        <v>227200</v>
      </c>
      <c r="F36" s="111">
        <f t="shared" si="0"/>
        <v>26.383677570650427</v>
      </c>
      <c r="G36" s="34">
        <v>8611.3847999999998</v>
      </c>
    </row>
    <row r="37" spans="1:7" x14ac:dyDescent="0.3">
      <c r="A37" s="63">
        <v>45784</v>
      </c>
      <c r="B37" s="11" t="s">
        <v>164</v>
      </c>
      <c r="C37" s="109" t="s">
        <v>10</v>
      </c>
      <c r="D37" s="12" t="s">
        <v>4</v>
      </c>
      <c r="E37" s="115">
        <v>177000</v>
      </c>
      <c r="F37" s="111">
        <f t="shared" si="0"/>
        <v>20.554185431360587</v>
      </c>
      <c r="G37" s="34">
        <v>8611.3847999999998</v>
      </c>
    </row>
    <row r="38" spans="1:7" x14ac:dyDescent="0.3">
      <c r="A38" s="31">
        <v>45784</v>
      </c>
      <c r="B38" s="11" t="s">
        <v>165</v>
      </c>
      <c r="C38" s="54" t="s">
        <v>3</v>
      </c>
      <c r="D38" s="54" t="s">
        <v>4</v>
      </c>
      <c r="E38" s="117">
        <v>300000</v>
      </c>
      <c r="F38" s="111">
        <f t="shared" si="0"/>
        <v>34.837602426034891</v>
      </c>
      <c r="G38" s="34">
        <v>8611.3847999999998</v>
      </c>
    </row>
    <row r="39" spans="1:7" x14ac:dyDescent="0.3">
      <c r="A39" s="31">
        <v>45784</v>
      </c>
      <c r="B39" s="11" t="s">
        <v>166</v>
      </c>
      <c r="C39" s="109" t="s">
        <v>7</v>
      </c>
      <c r="D39" s="12" t="s">
        <v>4</v>
      </c>
      <c r="E39" s="117">
        <v>80000</v>
      </c>
      <c r="F39" s="111">
        <f t="shared" si="0"/>
        <v>9.2900273136093041</v>
      </c>
      <c r="G39" s="34">
        <v>8611.3847999999998</v>
      </c>
    </row>
    <row r="40" spans="1:7" x14ac:dyDescent="0.3">
      <c r="A40" s="31">
        <v>45784</v>
      </c>
      <c r="B40" s="11" t="s">
        <v>166</v>
      </c>
      <c r="C40" s="109" t="s">
        <v>7</v>
      </c>
      <c r="D40" s="12" t="s">
        <v>4</v>
      </c>
      <c r="E40" s="117">
        <v>60000</v>
      </c>
      <c r="F40" s="111">
        <f t="shared" si="0"/>
        <v>6.967520485206979</v>
      </c>
      <c r="G40" s="34">
        <v>8611.3847999999998</v>
      </c>
    </row>
    <row r="41" spans="1:7" x14ac:dyDescent="0.3">
      <c r="A41" s="31">
        <v>45784</v>
      </c>
      <c r="B41" s="11" t="s">
        <v>22</v>
      </c>
      <c r="C41" s="109" t="s">
        <v>1</v>
      </c>
      <c r="D41" s="12" t="s">
        <v>16</v>
      </c>
      <c r="E41" s="117">
        <v>50000</v>
      </c>
      <c r="F41" s="111">
        <f t="shared" si="0"/>
        <v>5.8062670710058155</v>
      </c>
      <c r="G41" s="34">
        <v>8611.3847999999998</v>
      </c>
    </row>
    <row r="42" spans="1:7" x14ac:dyDescent="0.3">
      <c r="A42" s="31">
        <v>45784</v>
      </c>
      <c r="B42" s="11" t="s">
        <v>196</v>
      </c>
      <c r="C42" s="113" t="s">
        <v>159</v>
      </c>
      <c r="D42" s="12" t="s">
        <v>16</v>
      </c>
      <c r="E42" s="117">
        <v>568000</v>
      </c>
      <c r="F42" s="111">
        <f t="shared" si="0"/>
        <v>65.959193926626071</v>
      </c>
      <c r="G42" s="34">
        <v>8611.3847999999998</v>
      </c>
    </row>
    <row r="43" spans="1:7" x14ac:dyDescent="0.3">
      <c r="A43" s="31">
        <v>45785</v>
      </c>
      <c r="B43" s="11" t="s">
        <v>167</v>
      </c>
      <c r="C43" s="109" t="s">
        <v>7</v>
      </c>
      <c r="D43" s="12" t="s">
        <v>4</v>
      </c>
      <c r="E43" s="117">
        <v>90000</v>
      </c>
      <c r="F43" s="111">
        <f t="shared" si="0"/>
        <v>10.451280727810468</v>
      </c>
      <c r="G43" s="34">
        <v>8611.3847999999998</v>
      </c>
    </row>
    <row r="44" spans="1:7" x14ac:dyDescent="0.3">
      <c r="A44" s="31">
        <v>45785</v>
      </c>
      <c r="B44" s="11" t="s">
        <v>167</v>
      </c>
      <c r="C44" s="109" t="s">
        <v>7</v>
      </c>
      <c r="D44" s="12" t="s">
        <v>4</v>
      </c>
      <c r="E44" s="117">
        <v>80000</v>
      </c>
      <c r="F44" s="111">
        <f t="shared" si="0"/>
        <v>9.2900273136093041</v>
      </c>
      <c r="G44" s="34">
        <v>8611.3847999999998</v>
      </c>
    </row>
    <row r="45" spans="1:7" x14ac:dyDescent="0.3">
      <c r="A45" s="31">
        <v>45785</v>
      </c>
      <c r="B45" s="11" t="s">
        <v>167</v>
      </c>
      <c r="C45" s="109" t="s">
        <v>7</v>
      </c>
      <c r="D45" s="12" t="s">
        <v>4</v>
      </c>
      <c r="E45" s="117">
        <v>70000</v>
      </c>
      <c r="F45" s="111">
        <f t="shared" si="0"/>
        <v>8.1287738994081415</v>
      </c>
      <c r="G45" s="34">
        <v>8611.3847999999998</v>
      </c>
    </row>
    <row r="46" spans="1:7" x14ac:dyDescent="0.3">
      <c r="A46" s="31">
        <v>45785</v>
      </c>
      <c r="B46" s="11" t="s">
        <v>29</v>
      </c>
      <c r="C46" s="109" t="s">
        <v>6</v>
      </c>
      <c r="D46" s="12" t="s">
        <v>4</v>
      </c>
      <c r="E46" s="117">
        <v>1500000</v>
      </c>
      <c r="F46" s="111">
        <f t="shared" si="0"/>
        <v>174.18801213017446</v>
      </c>
      <c r="G46" s="34">
        <v>8611.3847999999998</v>
      </c>
    </row>
    <row r="47" spans="1:7" x14ac:dyDescent="0.3">
      <c r="A47" s="31">
        <v>45785</v>
      </c>
      <c r="B47" s="11" t="s">
        <v>57</v>
      </c>
      <c r="C47" s="120" t="s">
        <v>122</v>
      </c>
      <c r="D47" s="121" t="s">
        <v>4</v>
      </c>
      <c r="E47" s="117">
        <v>22500</v>
      </c>
      <c r="F47" s="111">
        <f t="shared" si="0"/>
        <v>2.6128201819526171</v>
      </c>
      <c r="G47" s="34">
        <v>8611.3847999999998</v>
      </c>
    </row>
    <row r="48" spans="1:7" x14ac:dyDescent="0.3">
      <c r="A48" s="31">
        <v>45785</v>
      </c>
      <c r="B48" s="11" t="s">
        <v>22</v>
      </c>
      <c r="C48" s="120" t="s">
        <v>1</v>
      </c>
      <c r="D48" s="121" t="s">
        <v>4</v>
      </c>
      <c r="E48" s="117">
        <v>50000</v>
      </c>
      <c r="F48" s="111">
        <f t="shared" si="0"/>
        <v>5.8062670710058155</v>
      </c>
      <c r="G48" s="34">
        <v>8611.3847999999998</v>
      </c>
    </row>
    <row r="49" spans="1:7" ht="14.4" customHeight="1" x14ac:dyDescent="0.3">
      <c r="A49" s="31">
        <v>45785</v>
      </c>
      <c r="B49" s="11" t="s">
        <v>22</v>
      </c>
      <c r="C49" s="112" t="s">
        <v>1</v>
      </c>
      <c r="D49" s="54" t="s">
        <v>16</v>
      </c>
      <c r="E49" s="117">
        <v>50000</v>
      </c>
      <c r="F49" s="111">
        <f t="shared" si="0"/>
        <v>5.8062670710058155</v>
      </c>
      <c r="G49" s="34">
        <v>8611.3847999999998</v>
      </c>
    </row>
    <row r="50" spans="1:7" x14ac:dyDescent="0.3">
      <c r="A50" s="31">
        <v>45785</v>
      </c>
      <c r="B50" s="11" t="s">
        <v>189</v>
      </c>
      <c r="C50" s="113" t="s">
        <v>97</v>
      </c>
      <c r="D50" s="122" t="s">
        <v>4</v>
      </c>
      <c r="E50" s="117">
        <v>2435000</v>
      </c>
      <c r="F50" s="111">
        <f t="shared" si="0"/>
        <v>282.76520635798323</v>
      </c>
      <c r="G50" s="34">
        <v>8611.3847999999998</v>
      </c>
    </row>
    <row r="51" spans="1:7" x14ac:dyDescent="0.3">
      <c r="A51" s="31">
        <v>45786</v>
      </c>
      <c r="B51" s="11" t="s">
        <v>202</v>
      </c>
      <c r="C51" s="112" t="s">
        <v>7</v>
      </c>
      <c r="D51" s="54" t="s">
        <v>4</v>
      </c>
      <c r="E51" s="117">
        <v>80000</v>
      </c>
      <c r="F51" s="111">
        <f t="shared" si="0"/>
        <v>9.2900273136093041</v>
      </c>
      <c r="G51" s="34">
        <v>8611.3847999999998</v>
      </c>
    </row>
    <row r="52" spans="1:7" x14ac:dyDescent="0.3">
      <c r="A52" s="31">
        <v>45786</v>
      </c>
      <c r="B52" s="11" t="s">
        <v>203</v>
      </c>
      <c r="C52" s="112" t="s">
        <v>7</v>
      </c>
      <c r="D52" s="20" t="s">
        <v>4</v>
      </c>
      <c r="E52" s="117">
        <v>70000</v>
      </c>
      <c r="F52" s="111">
        <f t="shared" si="0"/>
        <v>8.1287738994081415</v>
      </c>
      <c r="G52" s="34">
        <v>8611.3847999999998</v>
      </c>
    </row>
    <row r="53" spans="1:7" x14ac:dyDescent="0.3">
      <c r="A53" s="31">
        <v>45786</v>
      </c>
      <c r="B53" s="11" t="s">
        <v>22</v>
      </c>
      <c r="C53" s="112" t="s">
        <v>1</v>
      </c>
      <c r="D53" s="20" t="s">
        <v>2</v>
      </c>
      <c r="E53" s="117">
        <v>50000</v>
      </c>
      <c r="F53" s="111">
        <f t="shared" si="0"/>
        <v>5.8062670710058155</v>
      </c>
      <c r="G53" s="34">
        <v>8611.3847999999998</v>
      </c>
    </row>
    <row r="54" spans="1:7" x14ac:dyDescent="0.3">
      <c r="A54" s="31">
        <v>45786</v>
      </c>
      <c r="B54" s="11" t="s">
        <v>22</v>
      </c>
      <c r="C54" s="112" t="s">
        <v>1</v>
      </c>
      <c r="D54" s="20" t="s">
        <v>2</v>
      </c>
      <c r="E54" s="117">
        <v>50000</v>
      </c>
      <c r="F54" s="111">
        <f t="shared" si="0"/>
        <v>5.8062670710058155</v>
      </c>
      <c r="G54" s="34">
        <v>8611.3847999999998</v>
      </c>
    </row>
    <row r="55" spans="1:7" x14ac:dyDescent="0.3">
      <c r="A55" s="31">
        <v>45786</v>
      </c>
      <c r="B55" s="11" t="s">
        <v>170</v>
      </c>
      <c r="C55" s="112" t="s">
        <v>3</v>
      </c>
      <c r="D55" s="54" t="s">
        <v>4</v>
      </c>
      <c r="E55" s="117">
        <v>150000</v>
      </c>
      <c r="F55" s="111">
        <f t="shared" si="0"/>
        <v>17.418801213017446</v>
      </c>
      <c r="G55" s="34">
        <v>8611.3847999999998</v>
      </c>
    </row>
    <row r="56" spans="1:7" x14ac:dyDescent="0.3">
      <c r="A56" s="31">
        <v>45787</v>
      </c>
      <c r="B56" s="11" t="s">
        <v>22</v>
      </c>
      <c r="C56" s="112" t="s">
        <v>1</v>
      </c>
      <c r="D56" s="54" t="s">
        <v>4</v>
      </c>
      <c r="E56" s="117">
        <v>50000</v>
      </c>
      <c r="F56" s="111">
        <f t="shared" si="0"/>
        <v>5.8062670710058155</v>
      </c>
      <c r="G56" s="34">
        <v>8611.3847999999998</v>
      </c>
    </row>
    <row r="57" spans="1:7" x14ac:dyDescent="0.3">
      <c r="A57" s="31">
        <v>45787</v>
      </c>
      <c r="B57" s="11" t="s">
        <v>196</v>
      </c>
      <c r="C57" s="113" t="s">
        <v>159</v>
      </c>
      <c r="D57" s="54" t="s">
        <v>18</v>
      </c>
      <c r="E57" s="117">
        <v>280000</v>
      </c>
      <c r="F57" s="111">
        <f t="shared" si="0"/>
        <v>32.515095597632566</v>
      </c>
      <c r="G57" s="34">
        <v>8611.3847999999998</v>
      </c>
    </row>
    <row r="58" spans="1:7" x14ac:dyDescent="0.3">
      <c r="A58" s="31">
        <v>45787</v>
      </c>
      <c r="B58" s="11" t="s">
        <v>204</v>
      </c>
      <c r="C58" s="123" t="s">
        <v>159</v>
      </c>
      <c r="D58" s="54" t="s">
        <v>18</v>
      </c>
      <c r="E58" s="117">
        <v>750000</v>
      </c>
      <c r="F58" s="111">
        <f t="shared" si="0"/>
        <v>87.094006065087228</v>
      </c>
      <c r="G58" s="34">
        <v>8611.3847999999998</v>
      </c>
    </row>
    <row r="59" spans="1:7" ht="16.2" customHeight="1" x14ac:dyDescent="0.3">
      <c r="A59" s="31">
        <v>45787</v>
      </c>
      <c r="B59" s="11" t="s">
        <v>196</v>
      </c>
      <c r="C59" s="123" t="s">
        <v>159</v>
      </c>
      <c r="D59" s="54" t="s">
        <v>18</v>
      </c>
      <c r="E59" s="117">
        <v>280000</v>
      </c>
      <c r="F59" s="111">
        <f t="shared" si="0"/>
        <v>32.515095597632566</v>
      </c>
      <c r="G59" s="34">
        <v>8611.3847999999998</v>
      </c>
    </row>
    <row r="60" spans="1:7" x14ac:dyDescent="0.3">
      <c r="A60" s="31">
        <v>45787</v>
      </c>
      <c r="B60" s="11" t="s">
        <v>205</v>
      </c>
      <c r="C60" s="123" t="s">
        <v>159</v>
      </c>
      <c r="D60" s="54" t="s">
        <v>18</v>
      </c>
      <c r="E60" s="117">
        <v>750000</v>
      </c>
      <c r="F60" s="111">
        <f t="shared" si="0"/>
        <v>87.094006065087228</v>
      </c>
      <c r="G60" s="34">
        <v>8611.3847999999998</v>
      </c>
    </row>
    <row r="61" spans="1:7" x14ac:dyDescent="0.3">
      <c r="A61" s="31">
        <v>45789</v>
      </c>
      <c r="B61" s="11" t="s">
        <v>174</v>
      </c>
      <c r="C61" s="124" t="s">
        <v>7</v>
      </c>
      <c r="D61" s="55" t="s">
        <v>4</v>
      </c>
      <c r="E61" s="117">
        <v>50000</v>
      </c>
      <c r="F61" s="111">
        <f t="shared" si="0"/>
        <v>5.8062670710058155</v>
      </c>
      <c r="G61" s="34">
        <v>8611.3847999999998</v>
      </c>
    </row>
    <row r="62" spans="1:7" x14ac:dyDescent="0.3">
      <c r="A62" s="31">
        <v>45789</v>
      </c>
      <c r="B62" s="11" t="s">
        <v>174</v>
      </c>
      <c r="C62" s="124" t="s">
        <v>7</v>
      </c>
      <c r="D62" s="55" t="s">
        <v>4</v>
      </c>
      <c r="E62" s="117">
        <v>50000</v>
      </c>
      <c r="F62" s="111">
        <f t="shared" si="0"/>
        <v>5.8062670710058155</v>
      </c>
      <c r="G62" s="34">
        <v>8611.3847999999998</v>
      </c>
    </row>
    <row r="63" spans="1:7" x14ac:dyDescent="0.3">
      <c r="A63" s="31">
        <v>45789</v>
      </c>
      <c r="B63" s="11" t="s">
        <v>22</v>
      </c>
      <c r="C63" s="124" t="s">
        <v>1</v>
      </c>
      <c r="D63" s="55" t="s">
        <v>16</v>
      </c>
      <c r="E63" s="117">
        <v>50000</v>
      </c>
      <c r="F63" s="111">
        <f t="shared" si="0"/>
        <v>5.8062670710058155</v>
      </c>
      <c r="G63" s="34">
        <v>8611.3847999999998</v>
      </c>
    </row>
    <row r="64" spans="1:7" x14ac:dyDescent="0.3">
      <c r="A64" s="31">
        <v>45789</v>
      </c>
      <c r="B64" s="11" t="s">
        <v>22</v>
      </c>
      <c r="C64" s="124" t="s">
        <v>1</v>
      </c>
      <c r="D64" s="55" t="s">
        <v>4</v>
      </c>
      <c r="E64" s="117">
        <v>50000</v>
      </c>
      <c r="F64" s="111">
        <f t="shared" si="0"/>
        <v>5.8062670710058155</v>
      </c>
      <c r="G64" s="34">
        <v>8611.3847999999998</v>
      </c>
    </row>
    <row r="65" spans="1:7" x14ac:dyDescent="0.3">
      <c r="A65" s="31">
        <v>45789</v>
      </c>
      <c r="B65" s="11" t="s">
        <v>22</v>
      </c>
      <c r="C65" s="124" t="s">
        <v>1</v>
      </c>
      <c r="D65" s="55" t="s">
        <v>2</v>
      </c>
      <c r="E65" s="117">
        <v>50000</v>
      </c>
      <c r="F65" s="111">
        <f t="shared" si="0"/>
        <v>5.8062670710058155</v>
      </c>
      <c r="G65" s="34">
        <v>8611.3847999999998</v>
      </c>
    </row>
    <row r="66" spans="1:7" x14ac:dyDescent="0.3">
      <c r="A66" s="31">
        <v>45789</v>
      </c>
      <c r="B66" s="11" t="s">
        <v>22</v>
      </c>
      <c r="C66" s="124" t="s">
        <v>1</v>
      </c>
      <c r="D66" s="55" t="s">
        <v>2</v>
      </c>
      <c r="E66" s="117">
        <v>50000</v>
      </c>
      <c r="F66" s="111">
        <f t="shared" si="0"/>
        <v>5.8062670710058155</v>
      </c>
      <c r="G66" s="34">
        <v>8611.3847999999998</v>
      </c>
    </row>
    <row r="67" spans="1:7" x14ac:dyDescent="0.3">
      <c r="A67" s="31">
        <v>45789</v>
      </c>
      <c r="B67" s="11" t="s">
        <v>22</v>
      </c>
      <c r="C67" s="124" t="s">
        <v>1</v>
      </c>
      <c r="D67" s="55" t="s">
        <v>18</v>
      </c>
      <c r="E67" s="117">
        <v>50000</v>
      </c>
      <c r="F67" s="111">
        <f t="shared" si="0"/>
        <v>5.8062670710058155</v>
      </c>
      <c r="G67" s="34">
        <v>8611.3847999999998</v>
      </c>
    </row>
    <row r="68" spans="1:7" x14ac:dyDescent="0.3">
      <c r="A68" s="31">
        <v>45789</v>
      </c>
      <c r="B68" s="11" t="s">
        <v>22</v>
      </c>
      <c r="C68" s="124" t="s">
        <v>1</v>
      </c>
      <c r="D68" s="55" t="s">
        <v>18</v>
      </c>
      <c r="E68" s="117">
        <v>50000</v>
      </c>
      <c r="F68" s="111">
        <f t="shared" ref="F68:F124" si="1">+E68/G68</f>
        <v>5.8062670710058155</v>
      </c>
      <c r="G68" s="34">
        <v>8611.3847999999998</v>
      </c>
    </row>
    <row r="69" spans="1:7" x14ac:dyDescent="0.3">
      <c r="A69" s="31">
        <v>45790</v>
      </c>
      <c r="B69" s="12" t="s">
        <v>171</v>
      </c>
      <c r="C69" s="124" t="s">
        <v>14</v>
      </c>
      <c r="D69" s="55" t="s">
        <v>4</v>
      </c>
      <c r="E69" s="115">
        <v>177000</v>
      </c>
      <c r="F69" s="111">
        <f t="shared" si="1"/>
        <v>20.554185431360587</v>
      </c>
      <c r="G69" s="34">
        <v>8611.3847999999998</v>
      </c>
    </row>
    <row r="70" spans="1:7" x14ac:dyDescent="0.3">
      <c r="A70" s="31">
        <v>45790</v>
      </c>
      <c r="B70" s="11" t="s">
        <v>174</v>
      </c>
      <c r="C70" s="124" t="s">
        <v>7</v>
      </c>
      <c r="D70" s="55" t="s">
        <v>4</v>
      </c>
      <c r="E70" s="117">
        <v>50000</v>
      </c>
      <c r="F70" s="111">
        <f t="shared" si="1"/>
        <v>5.8062670710058155</v>
      </c>
      <c r="G70" s="34">
        <v>8611.3847999999998</v>
      </c>
    </row>
    <row r="71" spans="1:7" x14ac:dyDescent="0.3">
      <c r="A71" s="31">
        <v>45790</v>
      </c>
      <c r="B71" s="11" t="s">
        <v>190</v>
      </c>
      <c r="C71" s="124" t="s">
        <v>7</v>
      </c>
      <c r="D71" s="55" t="s">
        <v>4</v>
      </c>
      <c r="E71" s="117">
        <v>60000</v>
      </c>
      <c r="F71" s="111">
        <f t="shared" si="1"/>
        <v>6.967520485206979</v>
      </c>
      <c r="G71" s="34">
        <v>8611.3847999999998</v>
      </c>
    </row>
    <row r="72" spans="1:7" x14ac:dyDescent="0.3">
      <c r="A72" s="31">
        <v>45790</v>
      </c>
      <c r="B72" s="11" t="s">
        <v>178</v>
      </c>
      <c r="C72" s="124" t="s">
        <v>7</v>
      </c>
      <c r="D72" s="55" t="s">
        <v>4</v>
      </c>
      <c r="E72" s="117">
        <v>90000</v>
      </c>
      <c r="F72" s="111">
        <f t="shared" si="1"/>
        <v>10.451280727810468</v>
      </c>
      <c r="G72" s="34">
        <v>8611.3847999999998</v>
      </c>
    </row>
    <row r="73" spans="1:7" x14ac:dyDescent="0.3">
      <c r="A73" s="31">
        <v>45790</v>
      </c>
      <c r="B73" s="11" t="s">
        <v>172</v>
      </c>
      <c r="C73" s="124" t="s">
        <v>7</v>
      </c>
      <c r="D73" s="55" t="s">
        <v>4</v>
      </c>
      <c r="E73" s="117">
        <v>60000</v>
      </c>
      <c r="F73" s="111">
        <f t="shared" si="1"/>
        <v>6.967520485206979</v>
      </c>
      <c r="G73" s="34">
        <v>8611.3847999999998</v>
      </c>
    </row>
    <row r="74" spans="1:7" x14ac:dyDescent="0.3">
      <c r="A74" s="31">
        <v>45790</v>
      </c>
      <c r="B74" s="11" t="s">
        <v>173</v>
      </c>
      <c r="C74" s="124" t="s">
        <v>7</v>
      </c>
      <c r="D74" s="55" t="s">
        <v>4</v>
      </c>
      <c r="E74" s="117">
        <v>260000</v>
      </c>
      <c r="F74" s="111">
        <f t="shared" si="1"/>
        <v>30.192588769230241</v>
      </c>
      <c r="G74" s="34">
        <v>8611.3847999999998</v>
      </c>
    </row>
    <row r="75" spans="1:7" x14ac:dyDescent="0.3">
      <c r="A75" s="31">
        <v>45790</v>
      </c>
      <c r="B75" s="11" t="s">
        <v>19</v>
      </c>
      <c r="C75" s="124" t="s">
        <v>6</v>
      </c>
      <c r="D75" s="55" t="s">
        <v>4</v>
      </c>
      <c r="E75" s="117">
        <v>150000</v>
      </c>
      <c r="F75" s="111">
        <f t="shared" si="1"/>
        <v>17.418801213017446</v>
      </c>
      <c r="G75" s="34">
        <v>8611.3847999999998</v>
      </c>
    </row>
    <row r="76" spans="1:7" x14ac:dyDescent="0.3">
      <c r="A76" s="31">
        <v>45790</v>
      </c>
      <c r="B76" s="11" t="s">
        <v>204</v>
      </c>
      <c r="C76" s="124" t="s">
        <v>159</v>
      </c>
      <c r="D76" s="55" t="s">
        <v>2</v>
      </c>
      <c r="E76" s="117">
        <v>880000</v>
      </c>
      <c r="F76" s="111">
        <f t="shared" si="1"/>
        <v>102.19030044970235</v>
      </c>
      <c r="G76" s="34">
        <v>8611.3847999999998</v>
      </c>
    </row>
    <row r="77" spans="1:7" x14ac:dyDescent="0.3">
      <c r="A77" s="31">
        <v>45791</v>
      </c>
      <c r="B77" s="11" t="s">
        <v>174</v>
      </c>
      <c r="C77" s="124" t="s">
        <v>7</v>
      </c>
      <c r="D77" s="55" t="s">
        <v>4</v>
      </c>
      <c r="E77" s="117">
        <v>70000</v>
      </c>
      <c r="F77" s="111">
        <f t="shared" si="1"/>
        <v>8.1287738994081415</v>
      </c>
      <c r="G77" s="34">
        <v>8611.3847999999998</v>
      </c>
    </row>
    <row r="78" spans="1:7" x14ac:dyDescent="0.3">
      <c r="A78" s="31">
        <v>45791</v>
      </c>
      <c r="B78" s="11" t="s">
        <v>174</v>
      </c>
      <c r="C78" s="124" t="s">
        <v>7</v>
      </c>
      <c r="D78" s="55" t="s">
        <v>4</v>
      </c>
      <c r="E78" s="117">
        <v>70000</v>
      </c>
      <c r="F78" s="111">
        <f t="shared" si="1"/>
        <v>8.1287738994081415</v>
      </c>
      <c r="G78" s="34">
        <v>8611.3847999999998</v>
      </c>
    </row>
    <row r="79" spans="1:7" x14ac:dyDescent="0.3">
      <c r="A79" s="31">
        <v>45791</v>
      </c>
      <c r="B79" s="11" t="s">
        <v>191</v>
      </c>
      <c r="C79" s="124" t="s">
        <v>7</v>
      </c>
      <c r="D79" s="55" t="s">
        <v>4</v>
      </c>
      <c r="E79" s="117">
        <v>195000</v>
      </c>
      <c r="F79" s="111">
        <f t="shared" si="1"/>
        <v>22.644441576922681</v>
      </c>
      <c r="G79" s="34">
        <v>8611.3847999999998</v>
      </c>
    </row>
    <row r="80" spans="1:7" x14ac:dyDescent="0.3">
      <c r="A80" s="31">
        <v>45791</v>
      </c>
      <c r="B80" s="11" t="s">
        <v>186</v>
      </c>
      <c r="C80" s="124" t="s">
        <v>7</v>
      </c>
      <c r="D80" s="55" t="s">
        <v>4</v>
      </c>
      <c r="E80" s="117">
        <v>60000</v>
      </c>
      <c r="F80" s="111">
        <f t="shared" si="1"/>
        <v>6.967520485206979</v>
      </c>
      <c r="G80" s="34">
        <v>8611.3847999999998</v>
      </c>
    </row>
    <row r="81" spans="1:7" x14ac:dyDescent="0.3">
      <c r="A81" s="31">
        <v>45791</v>
      </c>
      <c r="B81" s="11" t="s">
        <v>186</v>
      </c>
      <c r="C81" s="124" t="s">
        <v>7</v>
      </c>
      <c r="D81" s="55" t="s">
        <v>4</v>
      </c>
      <c r="E81" s="117">
        <v>80000</v>
      </c>
      <c r="F81" s="111">
        <f t="shared" si="1"/>
        <v>9.2900273136093041</v>
      </c>
      <c r="G81" s="34">
        <v>8611.3847999999998</v>
      </c>
    </row>
    <row r="82" spans="1:7" x14ac:dyDescent="0.3">
      <c r="A82" s="31">
        <v>45791</v>
      </c>
      <c r="B82" s="11" t="s">
        <v>186</v>
      </c>
      <c r="C82" s="124" t="s">
        <v>7</v>
      </c>
      <c r="D82" s="55" t="s">
        <v>4</v>
      </c>
      <c r="E82" s="117">
        <v>80000</v>
      </c>
      <c r="F82" s="111">
        <f t="shared" si="1"/>
        <v>9.2900273136093041</v>
      </c>
      <c r="G82" s="34">
        <v>8611.3847999999998</v>
      </c>
    </row>
    <row r="83" spans="1:7" x14ac:dyDescent="0.3">
      <c r="A83" s="31">
        <v>45792</v>
      </c>
      <c r="B83" s="11" t="s">
        <v>15</v>
      </c>
      <c r="C83" s="124" t="s">
        <v>1</v>
      </c>
      <c r="D83" s="55" t="s">
        <v>16</v>
      </c>
      <c r="E83" s="117">
        <v>50000</v>
      </c>
      <c r="F83" s="111">
        <f t="shared" si="1"/>
        <v>5.8062670710058155</v>
      </c>
      <c r="G83" s="34">
        <v>8611.3847999999998</v>
      </c>
    </row>
    <row r="84" spans="1:7" x14ac:dyDescent="0.3">
      <c r="A84" s="31">
        <v>45792</v>
      </c>
      <c r="B84" s="11" t="s">
        <v>15</v>
      </c>
      <c r="C84" s="124" t="s">
        <v>1</v>
      </c>
      <c r="D84" s="55" t="s">
        <v>2</v>
      </c>
      <c r="E84" s="117">
        <v>50000</v>
      </c>
      <c r="F84" s="111">
        <f t="shared" si="1"/>
        <v>5.8062670710058155</v>
      </c>
      <c r="G84" s="34">
        <v>8611.3847999999998</v>
      </c>
    </row>
    <row r="85" spans="1:7" x14ac:dyDescent="0.3">
      <c r="A85" s="31">
        <v>45792</v>
      </c>
      <c r="B85" s="11" t="s">
        <v>15</v>
      </c>
      <c r="C85" s="124" t="s">
        <v>1</v>
      </c>
      <c r="D85" s="55" t="s">
        <v>2</v>
      </c>
      <c r="E85" s="117">
        <v>50000</v>
      </c>
      <c r="F85" s="111">
        <f t="shared" si="1"/>
        <v>5.8062670710058155</v>
      </c>
      <c r="G85" s="34">
        <v>8611.3847999999998</v>
      </c>
    </row>
    <row r="86" spans="1:7" x14ac:dyDescent="0.3">
      <c r="A86" s="31">
        <v>45793</v>
      </c>
      <c r="B86" s="11" t="s">
        <v>205</v>
      </c>
      <c r="C86" s="124" t="s">
        <v>159</v>
      </c>
      <c r="D86" s="55" t="s">
        <v>18</v>
      </c>
      <c r="E86" s="117">
        <v>1000000</v>
      </c>
      <c r="F86" s="111">
        <f t="shared" si="1"/>
        <v>116.12534142011631</v>
      </c>
      <c r="G86" s="34">
        <v>8611.3847999999998</v>
      </c>
    </row>
    <row r="87" spans="1:7" x14ac:dyDescent="0.3">
      <c r="A87" s="31">
        <v>45793</v>
      </c>
      <c r="B87" s="11" t="s">
        <v>196</v>
      </c>
      <c r="C87" s="124" t="s">
        <v>159</v>
      </c>
      <c r="D87" s="55" t="s">
        <v>18</v>
      </c>
      <c r="E87" s="117">
        <v>280000</v>
      </c>
      <c r="F87" s="111">
        <f t="shared" si="1"/>
        <v>32.515095597632566</v>
      </c>
      <c r="G87" s="34">
        <v>8611.3847999999998</v>
      </c>
    </row>
    <row r="88" spans="1:7" x14ac:dyDescent="0.3">
      <c r="A88" s="31">
        <v>45793</v>
      </c>
      <c r="B88" s="11" t="s">
        <v>175</v>
      </c>
      <c r="C88" s="124" t="s">
        <v>7</v>
      </c>
      <c r="D88" s="55" t="s">
        <v>4</v>
      </c>
      <c r="E88" s="117">
        <v>60000</v>
      </c>
      <c r="F88" s="111">
        <f t="shared" si="1"/>
        <v>6.967520485206979</v>
      </c>
      <c r="G88" s="34">
        <v>8611.3847999999998</v>
      </c>
    </row>
    <row r="89" spans="1:7" x14ac:dyDescent="0.3">
      <c r="A89" s="31">
        <v>45794</v>
      </c>
      <c r="B89" s="11" t="s">
        <v>196</v>
      </c>
      <c r="C89" s="124" t="s">
        <v>159</v>
      </c>
      <c r="D89" s="55" t="s">
        <v>18</v>
      </c>
      <c r="E89" s="117">
        <v>280000</v>
      </c>
      <c r="F89" s="111">
        <f t="shared" si="1"/>
        <v>32.515095597632566</v>
      </c>
      <c r="G89" s="34">
        <v>8611.3847999999998</v>
      </c>
    </row>
    <row r="90" spans="1:7" x14ac:dyDescent="0.3">
      <c r="A90" s="31">
        <v>45794</v>
      </c>
      <c r="B90" s="11" t="s">
        <v>175</v>
      </c>
      <c r="C90" s="124" t="s">
        <v>7</v>
      </c>
      <c r="D90" s="55" t="s">
        <v>4</v>
      </c>
      <c r="E90" s="117">
        <v>60000</v>
      </c>
      <c r="F90" s="111">
        <f t="shared" si="1"/>
        <v>6.967520485206979</v>
      </c>
      <c r="G90" s="34">
        <v>8611.3847999999998</v>
      </c>
    </row>
    <row r="91" spans="1:7" x14ac:dyDescent="0.3">
      <c r="A91" s="31">
        <v>45794</v>
      </c>
      <c r="B91" s="11" t="s">
        <v>175</v>
      </c>
      <c r="C91" s="124" t="s">
        <v>7</v>
      </c>
      <c r="D91" s="55" t="s">
        <v>4</v>
      </c>
      <c r="E91" s="117">
        <v>80000</v>
      </c>
      <c r="F91" s="111">
        <f t="shared" si="1"/>
        <v>9.2900273136093041</v>
      </c>
      <c r="G91" s="34">
        <v>8611.3847999999998</v>
      </c>
    </row>
    <row r="92" spans="1:7" x14ac:dyDescent="0.3">
      <c r="A92" s="31">
        <v>45794</v>
      </c>
      <c r="B92" s="11" t="s">
        <v>29</v>
      </c>
      <c r="C92" s="124" t="s">
        <v>6</v>
      </c>
      <c r="D92" s="113" t="s">
        <v>4</v>
      </c>
      <c r="E92" s="117">
        <v>1000000</v>
      </c>
      <c r="F92" s="111">
        <f t="shared" si="1"/>
        <v>116.12534142011631</v>
      </c>
      <c r="G92" s="34">
        <v>8611.3847999999998</v>
      </c>
    </row>
    <row r="93" spans="1:7" x14ac:dyDescent="0.3">
      <c r="A93" s="31">
        <v>45794</v>
      </c>
      <c r="B93" s="11" t="s">
        <v>57</v>
      </c>
      <c r="C93" s="124" t="s">
        <v>122</v>
      </c>
      <c r="D93" s="113" t="s">
        <v>4</v>
      </c>
      <c r="E93" s="117">
        <v>15000</v>
      </c>
      <c r="F93" s="111">
        <f t="shared" si="1"/>
        <v>1.7418801213017447</v>
      </c>
      <c r="G93" s="34">
        <v>8611.3847999999998</v>
      </c>
    </row>
    <row r="94" spans="1:7" x14ac:dyDescent="0.3">
      <c r="A94" s="31">
        <v>45796</v>
      </c>
      <c r="B94" s="11" t="s">
        <v>22</v>
      </c>
      <c r="C94" s="124" t="s">
        <v>1</v>
      </c>
      <c r="D94" s="113" t="s">
        <v>16</v>
      </c>
      <c r="E94" s="117">
        <v>50000</v>
      </c>
      <c r="F94" s="111">
        <f t="shared" si="1"/>
        <v>5.8062670710058155</v>
      </c>
      <c r="G94" s="34">
        <v>8611.3847999999998</v>
      </c>
    </row>
    <row r="95" spans="1:7" x14ac:dyDescent="0.3">
      <c r="A95" s="31">
        <v>45796</v>
      </c>
      <c r="B95" s="11" t="s">
        <v>22</v>
      </c>
      <c r="C95" s="124" t="s">
        <v>1</v>
      </c>
      <c r="D95" s="113" t="s">
        <v>4</v>
      </c>
      <c r="E95" s="117">
        <v>50000</v>
      </c>
      <c r="F95" s="111">
        <f t="shared" si="1"/>
        <v>5.8062670710058155</v>
      </c>
      <c r="G95" s="34">
        <v>8611.3847999999998</v>
      </c>
    </row>
    <row r="96" spans="1:7" x14ac:dyDescent="0.3">
      <c r="A96" s="31">
        <v>45796</v>
      </c>
      <c r="B96" s="11" t="s">
        <v>22</v>
      </c>
      <c r="C96" s="124" t="s">
        <v>1</v>
      </c>
      <c r="D96" s="113" t="s">
        <v>2</v>
      </c>
      <c r="E96" s="117">
        <v>50000</v>
      </c>
      <c r="F96" s="111">
        <f t="shared" si="1"/>
        <v>5.8062670710058155</v>
      </c>
      <c r="G96" s="34">
        <v>8611.3847999999998</v>
      </c>
    </row>
    <row r="97" spans="1:7" x14ac:dyDescent="0.3">
      <c r="A97" s="31">
        <v>45796</v>
      </c>
      <c r="B97" s="11" t="s">
        <v>22</v>
      </c>
      <c r="C97" s="124" t="s">
        <v>1</v>
      </c>
      <c r="D97" s="113" t="s">
        <v>2</v>
      </c>
      <c r="E97" s="117">
        <v>50000</v>
      </c>
      <c r="F97" s="111">
        <f t="shared" si="1"/>
        <v>5.8062670710058155</v>
      </c>
      <c r="G97" s="34">
        <v>8611.3847999999998</v>
      </c>
    </row>
    <row r="98" spans="1:7" x14ac:dyDescent="0.3">
      <c r="A98" s="31">
        <v>45796</v>
      </c>
      <c r="B98" s="11" t="s">
        <v>22</v>
      </c>
      <c r="C98" s="124" t="s">
        <v>1</v>
      </c>
      <c r="D98" s="113" t="s">
        <v>18</v>
      </c>
      <c r="E98" s="117">
        <v>50000</v>
      </c>
      <c r="F98" s="111">
        <f t="shared" si="1"/>
        <v>5.8062670710058155</v>
      </c>
      <c r="G98" s="34">
        <v>8611.3847999999998</v>
      </c>
    </row>
    <row r="99" spans="1:7" x14ac:dyDescent="0.3">
      <c r="A99" s="31">
        <v>45796</v>
      </c>
      <c r="B99" s="11" t="s">
        <v>22</v>
      </c>
      <c r="C99" s="124" t="s">
        <v>1</v>
      </c>
      <c r="D99" s="113" t="s">
        <v>18</v>
      </c>
      <c r="E99" s="117">
        <v>50000</v>
      </c>
      <c r="F99" s="111">
        <f t="shared" si="1"/>
        <v>5.8062670710058155</v>
      </c>
      <c r="G99" s="34">
        <v>8611.3847999999998</v>
      </c>
    </row>
    <row r="100" spans="1:7" x14ac:dyDescent="0.3">
      <c r="A100" s="31">
        <v>45796</v>
      </c>
      <c r="B100" s="11" t="s">
        <v>176</v>
      </c>
      <c r="C100" s="124" t="s">
        <v>7</v>
      </c>
      <c r="D100" s="113" t="s">
        <v>4</v>
      </c>
      <c r="E100" s="125">
        <v>100000</v>
      </c>
      <c r="F100" s="111">
        <f t="shared" si="1"/>
        <v>11.612534142011631</v>
      </c>
      <c r="G100" s="34">
        <v>8611.3847999999998</v>
      </c>
    </row>
    <row r="101" spans="1:7" x14ac:dyDescent="0.3">
      <c r="A101" s="31">
        <v>45796</v>
      </c>
      <c r="B101" s="11" t="s">
        <v>177</v>
      </c>
      <c r="C101" s="124" t="s">
        <v>7</v>
      </c>
      <c r="D101" s="113" t="s">
        <v>4</v>
      </c>
      <c r="E101" s="125">
        <v>80000</v>
      </c>
      <c r="F101" s="111">
        <f t="shared" si="1"/>
        <v>9.2900273136093041</v>
      </c>
      <c r="G101" s="34">
        <v>8611.3847999999998</v>
      </c>
    </row>
    <row r="102" spans="1:7" x14ac:dyDescent="0.3">
      <c r="A102" s="31">
        <v>45797</v>
      </c>
      <c r="B102" s="11" t="s">
        <v>177</v>
      </c>
      <c r="C102" s="124" t="s">
        <v>7</v>
      </c>
      <c r="D102" s="113" t="s">
        <v>4</v>
      </c>
      <c r="E102" s="117">
        <v>60000</v>
      </c>
      <c r="F102" s="111">
        <f t="shared" si="1"/>
        <v>6.967520485206979</v>
      </c>
      <c r="G102" s="34">
        <v>8611.3847999999998</v>
      </c>
    </row>
    <row r="103" spans="1:7" x14ac:dyDescent="0.3">
      <c r="A103" s="31">
        <v>45798</v>
      </c>
      <c r="B103" s="11" t="s">
        <v>76</v>
      </c>
      <c r="C103" s="124" t="s">
        <v>3</v>
      </c>
      <c r="D103" s="113" t="s">
        <v>4</v>
      </c>
      <c r="E103" s="117">
        <v>400000</v>
      </c>
      <c r="F103" s="111">
        <f t="shared" si="1"/>
        <v>46.450136568046524</v>
      </c>
      <c r="G103" s="34">
        <v>8611.3847999999998</v>
      </c>
    </row>
    <row r="104" spans="1:7" x14ac:dyDescent="0.3">
      <c r="A104" s="65">
        <v>45802</v>
      </c>
      <c r="B104" s="11" t="s">
        <v>168</v>
      </c>
      <c r="C104" s="124" t="s">
        <v>7</v>
      </c>
      <c r="D104" s="113" t="s">
        <v>4</v>
      </c>
      <c r="E104" s="117">
        <v>80000</v>
      </c>
      <c r="F104" s="111">
        <f t="shared" si="1"/>
        <v>9.2900273136093041</v>
      </c>
      <c r="G104" s="34">
        <v>8611.3847999999998</v>
      </c>
    </row>
    <row r="105" spans="1:7" x14ac:dyDescent="0.3">
      <c r="A105" s="65">
        <v>45802</v>
      </c>
      <c r="B105" s="11" t="s">
        <v>169</v>
      </c>
      <c r="C105" s="124" t="s">
        <v>7</v>
      </c>
      <c r="D105" s="113" t="s">
        <v>4</v>
      </c>
      <c r="E105" s="117">
        <v>80000</v>
      </c>
      <c r="F105" s="111">
        <f t="shared" si="1"/>
        <v>9.2900273136093041</v>
      </c>
      <c r="G105" s="34">
        <v>8611.3847999999998</v>
      </c>
    </row>
    <row r="106" spans="1:7" ht="13.2" customHeight="1" x14ac:dyDescent="0.3">
      <c r="A106" s="65">
        <v>45802</v>
      </c>
      <c r="B106" s="11" t="s">
        <v>178</v>
      </c>
      <c r="C106" s="124" t="s">
        <v>7</v>
      </c>
      <c r="D106" s="113" t="s">
        <v>4</v>
      </c>
      <c r="E106" s="117">
        <v>90000</v>
      </c>
      <c r="F106" s="111">
        <f t="shared" si="1"/>
        <v>10.451280727810468</v>
      </c>
      <c r="G106" s="34">
        <v>8611.3847999999998</v>
      </c>
    </row>
    <row r="107" spans="1:7" x14ac:dyDescent="0.3">
      <c r="A107" s="65">
        <v>45803</v>
      </c>
      <c r="B107" s="11" t="s">
        <v>156</v>
      </c>
      <c r="C107" s="124" t="s">
        <v>1</v>
      </c>
      <c r="D107" s="113" t="s">
        <v>16</v>
      </c>
      <c r="E107" s="117">
        <v>50000</v>
      </c>
      <c r="F107" s="111">
        <f t="shared" si="1"/>
        <v>5.8062670710058155</v>
      </c>
      <c r="G107" s="34">
        <v>8611.3847999999998</v>
      </c>
    </row>
    <row r="108" spans="1:7" x14ac:dyDescent="0.3">
      <c r="A108" s="65">
        <v>45803</v>
      </c>
      <c r="B108" s="11" t="s">
        <v>156</v>
      </c>
      <c r="C108" s="124" t="s">
        <v>1</v>
      </c>
      <c r="D108" s="113" t="s">
        <v>4</v>
      </c>
      <c r="E108" s="117">
        <v>50000</v>
      </c>
      <c r="F108" s="111">
        <f t="shared" si="1"/>
        <v>5.8062670710058155</v>
      </c>
      <c r="G108" s="34">
        <v>8611.3847999999998</v>
      </c>
    </row>
    <row r="109" spans="1:7" x14ac:dyDescent="0.3">
      <c r="A109" s="65">
        <v>45803</v>
      </c>
      <c r="B109" s="11" t="s">
        <v>156</v>
      </c>
      <c r="C109" s="124" t="s">
        <v>1</v>
      </c>
      <c r="D109" s="113" t="s">
        <v>2</v>
      </c>
      <c r="E109" s="117">
        <v>50000</v>
      </c>
      <c r="F109" s="111">
        <f t="shared" si="1"/>
        <v>5.8062670710058155</v>
      </c>
      <c r="G109" s="34">
        <v>8611.3847999999998</v>
      </c>
    </row>
    <row r="110" spans="1:7" x14ac:dyDescent="0.3">
      <c r="A110" s="65">
        <v>45803</v>
      </c>
      <c r="B110" s="11" t="s">
        <v>156</v>
      </c>
      <c r="C110" s="124" t="s">
        <v>1</v>
      </c>
      <c r="D110" s="113" t="s">
        <v>2</v>
      </c>
      <c r="E110" s="117">
        <v>50000</v>
      </c>
      <c r="F110" s="111">
        <f t="shared" si="1"/>
        <v>5.8062670710058155</v>
      </c>
      <c r="G110" s="34">
        <v>8611.3847999999998</v>
      </c>
    </row>
    <row r="111" spans="1:7" x14ac:dyDescent="0.3">
      <c r="A111" s="65">
        <v>45803</v>
      </c>
      <c r="B111" s="11" t="s">
        <v>156</v>
      </c>
      <c r="C111" s="124" t="s">
        <v>1</v>
      </c>
      <c r="D111" s="113" t="s">
        <v>18</v>
      </c>
      <c r="E111" s="117">
        <v>50000</v>
      </c>
      <c r="F111" s="111">
        <f t="shared" si="1"/>
        <v>5.8062670710058155</v>
      </c>
      <c r="G111" s="34">
        <v>8611.3847999999998</v>
      </c>
    </row>
    <row r="112" spans="1:7" x14ac:dyDescent="0.3">
      <c r="A112" s="65">
        <v>45803</v>
      </c>
      <c r="B112" s="11" t="s">
        <v>156</v>
      </c>
      <c r="C112" s="124" t="s">
        <v>1</v>
      </c>
      <c r="D112" s="113" t="s">
        <v>18</v>
      </c>
      <c r="E112" s="117">
        <v>50000</v>
      </c>
      <c r="F112" s="111">
        <f t="shared" si="1"/>
        <v>5.8062670710058155</v>
      </c>
      <c r="G112" s="34">
        <v>8611.3847999999998</v>
      </c>
    </row>
    <row r="113" spans="1:7" x14ac:dyDescent="0.3">
      <c r="A113" s="65">
        <v>45803</v>
      </c>
      <c r="B113" s="11" t="s">
        <v>179</v>
      </c>
      <c r="C113" s="124" t="s">
        <v>7</v>
      </c>
      <c r="D113" s="113" t="s">
        <v>4</v>
      </c>
      <c r="E113" s="117">
        <v>80000</v>
      </c>
      <c r="F113" s="111">
        <f t="shared" si="1"/>
        <v>9.2900273136093041</v>
      </c>
      <c r="G113" s="34">
        <v>8611.3847999999998</v>
      </c>
    </row>
    <row r="114" spans="1:7" x14ac:dyDescent="0.3">
      <c r="A114" s="65">
        <v>45805</v>
      </c>
      <c r="B114" s="11" t="s">
        <v>175</v>
      </c>
      <c r="C114" s="124" t="s">
        <v>7</v>
      </c>
      <c r="D114" s="113" t="s">
        <v>4</v>
      </c>
      <c r="E114" s="126">
        <v>70000</v>
      </c>
      <c r="F114" s="111">
        <f t="shared" si="1"/>
        <v>8.1287738994081415</v>
      </c>
      <c r="G114" s="34">
        <v>8611.3847999999998</v>
      </c>
    </row>
    <row r="115" spans="1:7" x14ac:dyDescent="0.3">
      <c r="A115" s="65">
        <v>45805</v>
      </c>
      <c r="B115" s="11" t="s">
        <v>175</v>
      </c>
      <c r="C115" s="124" t="s">
        <v>7</v>
      </c>
      <c r="D115" s="113" t="s">
        <v>4</v>
      </c>
      <c r="E115" s="126">
        <v>50000</v>
      </c>
      <c r="F115" s="111">
        <f t="shared" si="1"/>
        <v>5.8062670710058155</v>
      </c>
      <c r="G115" s="34">
        <v>8611.3847999999998</v>
      </c>
    </row>
    <row r="116" spans="1:7" x14ac:dyDescent="0.3">
      <c r="A116" s="65">
        <v>45806</v>
      </c>
      <c r="B116" s="11" t="s">
        <v>175</v>
      </c>
      <c r="C116" s="124" t="s">
        <v>7</v>
      </c>
      <c r="D116" s="113" t="s">
        <v>4</v>
      </c>
      <c r="E116" s="126">
        <v>60000</v>
      </c>
      <c r="F116" s="111">
        <f t="shared" si="1"/>
        <v>6.967520485206979</v>
      </c>
      <c r="G116" s="34">
        <v>8611.3847999999998</v>
      </c>
    </row>
    <row r="117" spans="1:7" x14ac:dyDescent="0.3">
      <c r="A117" s="65">
        <v>45806</v>
      </c>
      <c r="B117" s="11" t="s">
        <v>22</v>
      </c>
      <c r="C117" s="124" t="s">
        <v>1</v>
      </c>
      <c r="D117" s="113" t="s">
        <v>16</v>
      </c>
      <c r="E117" s="126">
        <v>50000</v>
      </c>
      <c r="F117" s="111">
        <f t="shared" si="1"/>
        <v>5.8062670710058155</v>
      </c>
      <c r="G117" s="34">
        <v>8611.3847999999998</v>
      </c>
    </row>
    <row r="118" spans="1:7" x14ac:dyDescent="0.3">
      <c r="A118" s="65">
        <v>45806</v>
      </c>
      <c r="B118" s="11" t="s">
        <v>22</v>
      </c>
      <c r="C118" s="124" t="s">
        <v>1</v>
      </c>
      <c r="D118" s="113" t="s">
        <v>2</v>
      </c>
      <c r="E118" s="126">
        <v>50000</v>
      </c>
      <c r="F118" s="111">
        <f t="shared" si="1"/>
        <v>5.8062670710058155</v>
      </c>
      <c r="G118" s="34">
        <v>8611.3847999999998</v>
      </c>
    </row>
    <row r="119" spans="1:7" x14ac:dyDescent="0.3">
      <c r="A119" s="65">
        <v>45806</v>
      </c>
      <c r="B119" s="11" t="s">
        <v>22</v>
      </c>
      <c r="C119" s="124" t="s">
        <v>1</v>
      </c>
      <c r="D119" s="113" t="s">
        <v>2</v>
      </c>
      <c r="E119" s="126">
        <v>50000</v>
      </c>
      <c r="F119" s="111">
        <f t="shared" si="1"/>
        <v>5.8062670710058155</v>
      </c>
      <c r="G119" s="34">
        <v>8611.3847999999998</v>
      </c>
    </row>
    <row r="120" spans="1:7" x14ac:dyDescent="0.3">
      <c r="A120" s="127">
        <v>45807</v>
      </c>
      <c r="B120" s="11" t="s">
        <v>180</v>
      </c>
      <c r="C120" s="124" t="s">
        <v>7</v>
      </c>
      <c r="D120" s="113" t="s">
        <v>4</v>
      </c>
      <c r="E120" s="126">
        <v>150000</v>
      </c>
      <c r="F120" s="111">
        <f t="shared" si="1"/>
        <v>17.418801213017446</v>
      </c>
      <c r="G120" s="34">
        <v>8611.3847999999998</v>
      </c>
    </row>
    <row r="121" spans="1:7" x14ac:dyDescent="0.3">
      <c r="A121" s="127">
        <v>45807</v>
      </c>
      <c r="B121" s="11" t="s">
        <v>175</v>
      </c>
      <c r="C121" s="124" t="s">
        <v>7</v>
      </c>
      <c r="D121" s="113" t="s">
        <v>4</v>
      </c>
      <c r="E121" s="126">
        <v>80000</v>
      </c>
      <c r="F121" s="111">
        <f t="shared" si="1"/>
        <v>9.2900273136093041</v>
      </c>
      <c r="G121" s="34">
        <v>8611.3847999999998</v>
      </c>
    </row>
    <row r="122" spans="1:7" x14ac:dyDescent="0.3">
      <c r="A122" s="127">
        <v>45807</v>
      </c>
      <c r="B122" s="11" t="s">
        <v>181</v>
      </c>
      <c r="C122" s="124" t="s">
        <v>7</v>
      </c>
      <c r="D122" s="113" t="s">
        <v>4</v>
      </c>
      <c r="E122" s="126">
        <v>150000</v>
      </c>
      <c r="F122" s="111">
        <f t="shared" si="1"/>
        <v>17.418801213017446</v>
      </c>
      <c r="G122" s="34">
        <v>8611.3847999999998</v>
      </c>
    </row>
    <row r="123" spans="1:7" x14ac:dyDescent="0.3">
      <c r="A123" s="127">
        <v>45807</v>
      </c>
      <c r="B123" s="11" t="s">
        <v>175</v>
      </c>
      <c r="C123" s="124" t="s">
        <v>7</v>
      </c>
      <c r="D123" s="113" t="s">
        <v>4</v>
      </c>
      <c r="E123" s="126">
        <v>70000</v>
      </c>
      <c r="F123" s="111">
        <f t="shared" si="1"/>
        <v>8.1287738994081415</v>
      </c>
      <c r="G123" s="34">
        <v>8611.3847999999998</v>
      </c>
    </row>
    <row r="124" spans="1:7" x14ac:dyDescent="0.3">
      <c r="A124" s="127">
        <v>45808</v>
      </c>
      <c r="B124" s="11" t="s">
        <v>192</v>
      </c>
      <c r="C124" s="124" t="s">
        <v>159</v>
      </c>
      <c r="D124" s="113" t="s">
        <v>18</v>
      </c>
      <c r="E124" s="126">
        <v>750000</v>
      </c>
      <c r="F124" s="111">
        <f t="shared" si="1"/>
        <v>87.094006065087228</v>
      </c>
      <c r="G124" s="34">
        <v>8611.3847999999998</v>
      </c>
    </row>
    <row r="125" spans="1:7" x14ac:dyDescent="0.3">
      <c r="A125" s="127">
        <v>45808</v>
      </c>
      <c r="B125" s="11" t="s">
        <v>193</v>
      </c>
      <c r="C125" s="124" t="s">
        <v>159</v>
      </c>
      <c r="D125" s="113" t="s">
        <v>18</v>
      </c>
      <c r="E125" s="126">
        <v>280000</v>
      </c>
      <c r="F125" s="111">
        <f t="shared" ref="F125:F134" si="2">+E125/G125</f>
        <v>32.515095597632566</v>
      </c>
      <c r="G125" s="34">
        <v>8611.3847999999998</v>
      </c>
    </row>
    <row r="126" spans="1:7" x14ac:dyDescent="0.3">
      <c r="A126" s="127">
        <v>45808</v>
      </c>
      <c r="B126" s="11" t="s">
        <v>177</v>
      </c>
      <c r="C126" s="124" t="s">
        <v>7</v>
      </c>
      <c r="D126" s="113" t="s">
        <v>4</v>
      </c>
      <c r="E126" s="126">
        <v>90000</v>
      </c>
      <c r="F126" s="111">
        <f t="shared" si="2"/>
        <v>10.451280727810468</v>
      </c>
      <c r="G126" s="34">
        <v>8611.3847999999998</v>
      </c>
    </row>
    <row r="127" spans="1:7" x14ac:dyDescent="0.3">
      <c r="A127" s="127">
        <v>45808</v>
      </c>
      <c r="B127" s="11" t="s">
        <v>182</v>
      </c>
      <c r="C127" s="124" t="s">
        <v>7</v>
      </c>
      <c r="D127" s="113" t="s">
        <v>4</v>
      </c>
      <c r="E127" s="126">
        <v>150000</v>
      </c>
      <c r="F127" s="111">
        <f t="shared" si="2"/>
        <v>17.418801213017446</v>
      </c>
      <c r="G127" s="34">
        <v>8611.3847999999998</v>
      </c>
    </row>
    <row r="128" spans="1:7" x14ac:dyDescent="0.3">
      <c r="A128" s="127">
        <v>45808</v>
      </c>
      <c r="B128" s="11" t="s">
        <v>206</v>
      </c>
      <c r="C128" s="124" t="s">
        <v>9</v>
      </c>
      <c r="D128" s="113" t="s">
        <v>16</v>
      </c>
      <c r="E128" s="126">
        <v>13680000</v>
      </c>
      <c r="F128" s="111">
        <f t="shared" si="2"/>
        <v>1588.5946706271911</v>
      </c>
      <c r="G128" s="34">
        <v>8611.3847999999998</v>
      </c>
    </row>
    <row r="129" spans="1:7" x14ac:dyDescent="0.3">
      <c r="A129" s="127">
        <v>45808</v>
      </c>
      <c r="B129" s="11" t="s">
        <v>206</v>
      </c>
      <c r="C129" s="124" t="s">
        <v>9</v>
      </c>
      <c r="D129" s="113" t="s">
        <v>4</v>
      </c>
      <c r="E129" s="126">
        <v>685000</v>
      </c>
      <c r="F129" s="111">
        <f t="shared" si="2"/>
        <v>79.545858872779675</v>
      </c>
      <c r="G129" s="34">
        <v>8611.3847999999998</v>
      </c>
    </row>
    <row r="130" spans="1:7" x14ac:dyDescent="0.3">
      <c r="A130" s="127">
        <v>45808</v>
      </c>
      <c r="B130" s="11" t="s">
        <v>206</v>
      </c>
      <c r="C130" s="124" t="s">
        <v>9</v>
      </c>
      <c r="D130" s="113" t="s">
        <v>2</v>
      </c>
      <c r="E130" s="126">
        <v>9395000</v>
      </c>
      <c r="F130" s="111">
        <f t="shared" si="2"/>
        <v>1090.9975826419927</v>
      </c>
      <c r="G130" s="34">
        <v>8611.3847999999998</v>
      </c>
    </row>
    <row r="131" spans="1:7" x14ac:dyDescent="0.3">
      <c r="A131" s="127">
        <v>45808</v>
      </c>
      <c r="B131" s="11" t="s">
        <v>206</v>
      </c>
      <c r="C131" s="124" t="s">
        <v>9</v>
      </c>
      <c r="D131" s="113" t="s">
        <v>2</v>
      </c>
      <c r="E131" s="126">
        <v>7340000</v>
      </c>
      <c r="F131" s="111">
        <f t="shared" si="2"/>
        <v>852.36000602365368</v>
      </c>
      <c r="G131" s="34">
        <v>8611.3847999999998</v>
      </c>
    </row>
    <row r="132" spans="1:7" x14ac:dyDescent="0.3">
      <c r="A132" s="127">
        <v>45808</v>
      </c>
      <c r="B132" s="11" t="s">
        <v>206</v>
      </c>
      <c r="C132" s="124" t="s">
        <v>9</v>
      </c>
      <c r="D132" s="113" t="s">
        <v>4</v>
      </c>
      <c r="E132" s="126">
        <v>35000</v>
      </c>
      <c r="F132" s="111">
        <f t="shared" si="2"/>
        <v>4.0643869497040708</v>
      </c>
      <c r="G132" s="34">
        <v>8611.3847999999998</v>
      </c>
    </row>
    <row r="133" spans="1:7" x14ac:dyDescent="0.3">
      <c r="A133" s="127">
        <v>45808</v>
      </c>
      <c r="B133" s="11" t="s">
        <v>206</v>
      </c>
      <c r="C133" s="124" t="s">
        <v>9</v>
      </c>
      <c r="D133" s="113" t="s">
        <v>18</v>
      </c>
      <c r="E133" s="126">
        <v>3070000</v>
      </c>
      <c r="F133" s="111">
        <f t="shared" si="2"/>
        <v>356.50479815975706</v>
      </c>
      <c r="G133" s="34">
        <v>8611.3847999999998</v>
      </c>
    </row>
    <row r="134" spans="1:7" ht="14.4" thickBot="1" x14ac:dyDescent="0.35">
      <c r="A134" s="128">
        <v>45808</v>
      </c>
      <c r="B134" s="11" t="s">
        <v>206</v>
      </c>
      <c r="C134" s="129" t="s">
        <v>9</v>
      </c>
      <c r="D134" s="130" t="s">
        <v>18</v>
      </c>
      <c r="E134" s="131">
        <v>4155000</v>
      </c>
      <c r="F134" s="132">
        <f t="shared" si="2"/>
        <v>482.50079360058328</v>
      </c>
      <c r="G134" s="57">
        <v>8611.3847999999998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Global 31.05</vt:lpstr>
      <vt:lpstr>TCD GLOBAL</vt:lpstr>
      <vt:lpstr>Data 31.05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2015-06-05T18:19:34Z</dcterms:created>
  <dcterms:modified xsi:type="dcterms:W3CDTF">2025-06-18T11:45:51Z</dcterms:modified>
</cp:coreProperties>
</file>