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vest\Desktop\Compta Guinée 2025\Rapport web 2025\"/>
    </mc:Choice>
  </mc:AlternateContent>
  <bookViews>
    <workbookView xWindow="0" yWindow="0" windowWidth="17256" windowHeight="5112"/>
  </bookViews>
  <sheets>
    <sheet name="TCD Global" sheetId="11" r:id="rId1"/>
    <sheet name="Data  31.12" sheetId="3" r:id="rId2"/>
    <sheet name="Data global 31.12" sheetId="4" r:id="rId3"/>
  </sheets>
  <calcPr calcId="162913"/>
  <pivotCaches>
    <pivotCache cacheId="21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12" i="4" l="1"/>
  <c r="F911" i="4"/>
  <c r="F910" i="4"/>
  <c r="F909" i="4"/>
  <c r="F908" i="4"/>
  <c r="F907" i="4"/>
  <c r="F906" i="4"/>
  <c r="F905" i="4"/>
  <c r="F904" i="4"/>
  <c r="F903" i="4"/>
  <c r="F902" i="4"/>
  <c r="F901" i="4"/>
  <c r="F900" i="4"/>
  <c r="F899" i="4"/>
  <c r="F898" i="4"/>
  <c r="F897" i="4"/>
  <c r="F896" i="4"/>
  <c r="F895" i="4"/>
  <c r="F894" i="4"/>
  <c r="F893" i="4"/>
  <c r="F892" i="4"/>
  <c r="F891" i="4"/>
  <c r="F890" i="4"/>
  <c r="F889" i="4"/>
  <c r="F888" i="4"/>
  <c r="F887" i="4"/>
  <c r="F886" i="4"/>
  <c r="F885" i="4"/>
  <c r="F884" i="4"/>
  <c r="F883" i="4"/>
  <c r="F882" i="4"/>
  <c r="F881" i="4"/>
  <c r="F880" i="4"/>
  <c r="F879" i="4"/>
  <c r="F878" i="4"/>
  <c r="F877" i="4"/>
  <c r="F876" i="4"/>
  <c r="F875" i="4"/>
  <c r="F874" i="4"/>
  <c r="F873" i="4"/>
  <c r="F872" i="4"/>
  <c r="F871" i="4"/>
  <c r="F867" i="4"/>
  <c r="F866" i="4"/>
  <c r="F865" i="4"/>
  <c r="F864" i="4"/>
  <c r="F863" i="4"/>
  <c r="E862" i="4"/>
  <c r="F861" i="4"/>
  <c r="F860" i="4"/>
  <c r="F859" i="4"/>
  <c r="F858" i="4"/>
  <c r="F857" i="4"/>
  <c r="F856" i="4"/>
  <c r="F855" i="4"/>
  <c r="F854" i="4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5" i="3"/>
  <c r="F14" i="3"/>
  <c r="F13" i="3"/>
  <c r="F12" i="3"/>
  <c r="F11" i="3"/>
  <c r="E10" i="3"/>
  <c r="F9" i="3"/>
  <c r="F8" i="3"/>
  <c r="F7" i="3"/>
  <c r="F6" i="3"/>
  <c r="F5" i="3"/>
  <c r="F4" i="3"/>
  <c r="F3" i="3"/>
  <c r="F2" i="3"/>
  <c r="F853" i="4" l="1"/>
  <c r="F852" i="4"/>
  <c r="F851" i="4"/>
  <c r="F850" i="4"/>
  <c r="F849" i="4"/>
  <c r="F848" i="4"/>
  <c r="F847" i="4"/>
  <c r="F846" i="4"/>
  <c r="F845" i="4"/>
  <c r="F844" i="4"/>
  <c r="F843" i="4"/>
  <c r="F842" i="4"/>
  <c r="F841" i="4"/>
  <c r="F840" i="4"/>
  <c r="F839" i="4"/>
  <c r="F838" i="4"/>
  <c r="F837" i="4"/>
  <c r="F836" i="4"/>
  <c r="F835" i="4"/>
  <c r="F834" i="4"/>
  <c r="F833" i="4"/>
  <c r="F832" i="4"/>
  <c r="F831" i="4"/>
  <c r="F830" i="4"/>
  <c r="F829" i="4"/>
  <c r="F828" i="4"/>
  <c r="F827" i="4"/>
  <c r="F826" i="4"/>
  <c r="F825" i="4"/>
  <c r="F824" i="4"/>
  <c r="F823" i="4"/>
  <c r="F822" i="4"/>
  <c r="F821" i="4"/>
  <c r="F820" i="4"/>
  <c r="F819" i="4"/>
  <c r="F818" i="4"/>
  <c r="F817" i="4"/>
  <c r="F816" i="4"/>
  <c r="F815" i="4"/>
  <c r="F814" i="4"/>
  <c r="F813" i="4"/>
  <c r="F812" i="4"/>
  <c r="F811" i="4"/>
  <c r="F810" i="4"/>
  <c r="F809" i="4"/>
  <c r="F808" i="4"/>
  <c r="F807" i="4"/>
  <c r="F806" i="4"/>
  <c r="F805" i="4"/>
  <c r="F804" i="4"/>
  <c r="F803" i="4"/>
  <c r="F802" i="4"/>
  <c r="F801" i="4"/>
  <c r="F800" i="4"/>
  <c r="F799" i="4"/>
  <c r="F798" i="4"/>
  <c r="E797" i="4"/>
  <c r="F796" i="4"/>
  <c r="F795" i="4"/>
  <c r="F794" i="4"/>
  <c r="F793" i="4"/>
  <c r="F792" i="4"/>
  <c r="F791" i="4"/>
  <c r="F790" i="4"/>
  <c r="F789" i="4"/>
  <c r="F786" i="4" l="1"/>
  <c r="F785" i="4"/>
  <c r="F784" i="4"/>
  <c r="F783" i="4"/>
  <c r="F782" i="4"/>
  <c r="F781" i="4"/>
  <c r="F780" i="4"/>
  <c r="F779" i="4"/>
  <c r="F778" i="4"/>
  <c r="F777" i="4"/>
  <c r="F776" i="4"/>
  <c r="F775" i="4"/>
  <c r="F774" i="4"/>
  <c r="F773" i="4"/>
  <c r="F772" i="4"/>
  <c r="F771" i="4"/>
  <c r="F770" i="4"/>
  <c r="F769" i="4"/>
  <c r="F768" i="4"/>
  <c r="F767" i="4"/>
  <c r="F766" i="4"/>
  <c r="F765" i="4"/>
  <c r="F764" i="4"/>
  <c r="F763" i="4"/>
  <c r="F762" i="4"/>
  <c r="F761" i="4"/>
  <c r="F760" i="4"/>
  <c r="F759" i="4"/>
  <c r="F758" i="4"/>
  <c r="F757" i="4"/>
  <c r="F756" i="4"/>
  <c r="F755" i="4"/>
  <c r="F754" i="4"/>
  <c r="F753" i="4"/>
  <c r="F752" i="4"/>
  <c r="F751" i="4"/>
  <c r="F750" i="4"/>
  <c r="F749" i="4"/>
  <c r="F748" i="4"/>
  <c r="F747" i="4"/>
  <c r="F746" i="4"/>
  <c r="F745" i="4"/>
  <c r="F744" i="4"/>
  <c r="F743" i="4"/>
  <c r="F742" i="4"/>
  <c r="F741" i="4"/>
  <c r="F740" i="4"/>
  <c r="F739" i="4"/>
  <c r="F738" i="4"/>
  <c r="F737" i="4"/>
  <c r="F736" i="4"/>
  <c r="F735" i="4"/>
  <c r="F734" i="4"/>
  <c r="F733" i="4"/>
  <c r="F732" i="4"/>
  <c r="F731" i="4"/>
  <c r="F730" i="4"/>
  <c r="F729" i="4"/>
  <c r="F728" i="4"/>
  <c r="F727" i="4"/>
  <c r="F726" i="4"/>
  <c r="F725" i="4"/>
  <c r="F724" i="4"/>
  <c r="F723" i="4"/>
  <c r="F722" i="4"/>
  <c r="F721" i="4"/>
  <c r="F720" i="4"/>
  <c r="F719" i="4"/>
  <c r="F718" i="4"/>
  <c r="F717" i="4"/>
  <c r="F716" i="4"/>
  <c r="F715" i="4"/>
  <c r="F714" i="4"/>
  <c r="F713" i="4"/>
  <c r="F712" i="4"/>
  <c r="F711" i="4"/>
  <c r="F710" i="4"/>
  <c r="F709" i="4"/>
  <c r="F708" i="4"/>
  <c r="F707" i="4"/>
  <c r="F706" i="4"/>
  <c r="F705" i="4"/>
  <c r="F704" i="4"/>
  <c r="F703" i="4"/>
  <c r="F702" i="4"/>
  <c r="F701" i="4"/>
  <c r="F700" i="4"/>
  <c r="F699" i="4"/>
  <c r="F698" i="4"/>
  <c r="F697" i="4"/>
  <c r="F696" i="4"/>
  <c r="F695" i="4"/>
  <c r="F694" i="4"/>
  <c r="F693" i="4"/>
  <c r="F692" i="4"/>
  <c r="F691" i="4"/>
  <c r="F690" i="4"/>
  <c r="F689" i="4"/>
  <c r="F688" i="4"/>
  <c r="F687" i="4"/>
  <c r="F686" i="4"/>
  <c r="F685" i="4"/>
  <c r="F684" i="4"/>
  <c r="F683" i="4"/>
  <c r="F682" i="4"/>
  <c r="F681" i="4"/>
  <c r="F680" i="4"/>
  <c r="F679" i="4"/>
  <c r="F678" i="4"/>
  <c r="F677" i="4"/>
  <c r="F676" i="4"/>
  <c r="F675" i="4"/>
  <c r="F674" i="4"/>
  <c r="F673" i="4"/>
  <c r="F672" i="4"/>
  <c r="F671" i="4"/>
  <c r="F670" i="4"/>
  <c r="F669" i="4"/>
  <c r="E668" i="4"/>
  <c r="F667" i="4"/>
  <c r="F666" i="4"/>
  <c r="F665" i="4"/>
  <c r="F664" i="4"/>
  <c r="F663" i="4"/>
  <c r="F662" i="4"/>
  <c r="F661" i="4"/>
  <c r="F660" i="4"/>
  <c r="F659" i="4"/>
  <c r="F658" i="4"/>
  <c r="F657" i="4"/>
  <c r="F656" i="4"/>
  <c r="F655" i="4"/>
  <c r="F654" i="4"/>
  <c r="F653" i="4"/>
  <c r="F652" i="4"/>
  <c r="F651" i="4"/>
  <c r="F650" i="4"/>
  <c r="F649" i="4"/>
  <c r="F648" i="4"/>
  <c r="F647" i="4"/>
  <c r="F646" i="4"/>
  <c r="F645" i="4"/>
  <c r="F644" i="4"/>
  <c r="F643" i="4"/>
  <c r="F642" i="4"/>
  <c r="F641" i="4"/>
  <c r="F640" i="4"/>
  <c r="F639" i="4"/>
  <c r="F638" i="4"/>
  <c r="F637" i="4"/>
  <c r="F636" i="4"/>
  <c r="F635" i="4"/>
  <c r="F634" i="4"/>
  <c r="F633" i="4"/>
  <c r="E632" i="4"/>
  <c r="F631" i="4"/>
  <c r="F630" i="4"/>
  <c r="F629" i="4"/>
  <c r="F628" i="4"/>
  <c r="F627" i="4"/>
  <c r="F626" i="4"/>
  <c r="F625" i="4"/>
  <c r="E624" i="4"/>
  <c r="F623" i="4"/>
  <c r="F622" i="4"/>
  <c r="F621" i="4"/>
  <c r="F788" i="4" l="1"/>
  <c r="F787" i="4"/>
  <c r="F620" i="4" l="1"/>
  <c r="F619" i="4"/>
  <c r="F618" i="4"/>
  <c r="F617" i="4"/>
  <c r="F616" i="4"/>
  <c r="F615" i="4"/>
  <c r="F614" i="4"/>
  <c r="F613" i="4"/>
  <c r="F612" i="4"/>
  <c r="F611" i="4"/>
  <c r="F610" i="4"/>
  <c r="F609" i="4"/>
  <c r="F608" i="4"/>
  <c r="F607" i="4"/>
  <c r="F606" i="4"/>
  <c r="F605" i="4"/>
  <c r="F604" i="4"/>
  <c r="F603" i="4"/>
  <c r="F602" i="4"/>
  <c r="F601" i="4"/>
  <c r="F600" i="4"/>
  <c r="F599" i="4"/>
  <c r="F598" i="4"/>
  <c r="F597" i="4"/>
  <c r="F596" i="4"/>
  <c r="F595" i="4"/>
  <c r="F594" i="4"/>
  <c r="F593" i="4"/>
  <c r="F592" i="4"/>
  <c r="F591" i="4"/>
  <c r="F590" i="4"/>
  <c r="F589" i="4"/>
  <c r="F588" i="4"/>
  <c r="F587" i="4"/>
  <c r="F586" i="4"/>
  <c r="F585" i="4"/>
  <c r="F584" i="4"/>
  <c r="F583" i="4"/>
  <c r="F582" i="4"/>
  <c r="F581" i="4"/>
  <c r="F580" i="4"/>
  <c r="F579" i="4"/>
  <c r="F578" i="4"/>
  <c r="F577" i="4"/>
  <c r="F576" i="4"/>
  <c r="F575" i="4"/>
  <c r="F574" i="4"/>
  <c r="F573" i="4"/>
  <c r="F572" i="4"/>
  <c r="F571" i="4"/>
  <c r="F570" i="4"/>
  <c r="F569" i="4"/>
  <c r="F568" i="4"/>
  <c r="E567" i="4"/>
  <c r="E566" i="4"/>
  <c r="E565" i="4"/>
  <c r="F564" i="4"/>
  <c r="F563" i="4"/>
  <c r="F562" i="4"/>
  <c r="F561" i="4"/>
  <c r="F560" i="4"/>
  <c r="F559" i="4"/>
  <c r="F558" i="4"/>
  <c r="F555" i="4"/>
  <c r="F554" i="4"/>
  <c r="F553" i="4"/>
  <c r="F552" i="4"/>
  <c r="F551" i="4"/>
  <c r="F550" i="4"/>
  <c r="F549" i="4"/>
  <c r="F548" i="4"/>
  <c r="F547" i="4"/>
  <c r="F546" i="4"/>
  <c r="F545" i="4"/>
  <c r="F544" i="4"/>
  <c r="F543" i="4"/>
  <c r="F542" i="4"/>
  <c r="F541" i="4"/>
  <c r="F540" i="4"/>
  <c r="F539" i="4"/>
  <c r="F538" i="4"/>
  <c r="F537" i="4"/>
  <c r="F536" i="4"/>
  <c r="F535" i="4"/>
  <c r="F534" i="4"/>
  <c r="F533" i="4"/>
  <c r="F532" i="4"/>
  <c r="F531" i="4"/>
  <c r="F530" i="4"/>
  <c r="F529" i="4"/>
  <c r="F528" i="4"/>
  <c r="F527" i="4"/>
  <c r="F526" i="4"/>
  <c r="F525" i="4"/>
  <c r="F524" i="4"/>
  <c r="F523" i="4"/>
  <c r="F522" i="4"/>
  <c r="F521" i="4"/>
  <c r="F520" i="4"/>
  <c r="F519" i="4"/>
  <c r="F518" i="4"/>
  <c r="F517" i="4"/>
  <c r="F516" i="4"/>
  <c r="F515" i="4"/>
  <c r="F514" i="4"/>
  <c r="F513" i="4"/>
  <c r="F512" i="4"/>
  <c r="F511" i="4"/>
  <c r="F510" i="4"/>
  <c r="E509" i="4"/>
  <c r="F508" i="4"/>
  <c r="F507" i="4"/>
  <c r="F506" i="4"/>
  <c r="F505" i="4"/>
  <c r="F504" i="4"/>
  <c r="F503" i="4"/>
  <c r="F502" i="4"/>
  <c r="F501" i="4"/>
  <c r="F500" i="4"/>
  <c r="F557" i="4"/>
  <c r="F556" i="4"/>
  <c r="F499" i="4"/>
  <c r="F498" i="4"/>
  <c r="F497" i="4"/>
  <c r="F496" i="4"/>
  <c r="F495" i="4"/>
  <c r="F494" i="4"/>
  <c r="F493" i="4"/>
  <c r="E492" i="4"/>
  <c r="E491" i="4"/>
  <c r="F490" i="4"/>
  <c r="F489" i="4"/>
  <c r="F488" i="4"/>
  <c r="F487" i="4"/>
  <c r="F486" i="4"/>
  <c r="F485" i="4"/>
  <c r="F484" i="4"/>
  <c r="F483" i="4"/>
  <c r="F482" i="4"/>
  <c r="F481" i="4"/>
  <c r="F480" i="4"/>
  <c r="F479" i="4"/>
  <c r="F478" i="4"/>
  <c r="F477" i="4"/>
  <c r="E476" i="4"/>
  <c r="F475" i="4"/>
  <c r="F474" i="4"/>
  <c r="F473" i="4"/>
  <c r="F472" i="4"/>
  <c r="F471" i="4"/>
  <c r="F470" i="4"/>
  <c r="F469" i="4"/>
  <c r="F468" i="4"/>
  <c r="F467" i="4"/>
  <c r="F466" i="4"/>
  <c r="F465" i="4"/>
  <c r="F464" i="4"/>
  <c r="F463" i="4"/>
  <c r="F462" i="4"/>
  <c r="F461" i="4"/>
  <c r="F460" i="4"/>
  <c r="F459" i="4"/>
  <c r="F458" i="4"/>
  <c r="F457" i="4"/>
  <c r="F456" i="4"/>
  <c r="F455" i="4"/>
  <c r="F454" i="4"/>
  <c r="F453" i="4"/>
  <c r="F452" i="4"/>
  <c r="F451" i="4"/>
  <c r="F450" i="4"/>
  <c r="F449" i="4"/>
  <c r="F448" i="4"/>
  <c r="F447" i="4"/>
  <c r="F446" i="4"/>
  <c r="F445" i="4"/>
  <c r="F444" i="4"/>
  <c r="F443" i="4"/>
  <c r="F442" i="4"/>
  <c r="F441" i="4"/>
  <c r="F440" i="4"/>
  <c r="F439" i="4"/>
  <c r="F438" i="4"/>
  <c r="F437" i="4"/>
  <c r="F436" i="4"/>
  <c r="F435" i="4"/>
  <c r="F434" i="4"/>
  <c r="F433" i="4"/>
  <c r="F432" i="4"/>
  <c r="F431" i="4"/>
  <c r="F430" i="4"/>
  <c r="E429" i="4"/>
  <c r="E428" i="4"/>
  <c r="F427" i="4"/>
  <c r="F426" i="4"/>
  <c r="F425" i="4"/>
  <c r="F424" i="4"/>
  <c r="F423" i="4"/>
  <c r="F422" i="4"/>
  <c r="F421" i="4"/>
  <c r="F420" i="4"/>
  <c r="F419" i="4"/>
  <c r="F418" i="4"/>
  <c r="F417" i="4"/>
  <c r="F416" i="4"/>
  <c r="F415" i="4"/>
  <c r="F414" i="4"/>
  <c r="F413" i="4"/>
  <c r="F412" i="4"/>
  <c r="F411" i="4"/>
  <c r="F410" i="4"/>
  <c r="F409" i="4"/>
  <c r="F408" i="4"/>
  <c r="F407" i="4"/>
  <c r="F406" i="4"/>
  <c r="F405" i="4"/>
  <c r="F404" i="4"/>
  <c r="F403" i="4"/>
  <c r="F402" i="4"/>
  <c r="F401" i="4"/>
  <c r="E400" i="4"/>
  <c r="F399" i="4"/>
  <c r="F398" i="4"/>
  <c r="F397" i="4"/>
  <c r="F396" i="4"/>
  <c r="F395" i="4"/>
  <c r="F394" i="4"/>
  <c r="F393" i="4"/>
  <c r="F392" i="4"/>
  <c r="F390" i="4"/>
  <c r="F389" i="4"/>
  <c r="F388" i="4"/>
  <c r="F387" i="4"/>
  <c r="F386" i="4"/>
  <c r="F385" i="4"/>
  <c r="F384" i="4"/>
  <c r="F383" i="4"/>
  <c r="F382" i="4"/>
  <c r="F381" i="4"/>
  <c r="F380" i="4"/>
  <c r="F379" i="4"/>
  <c r="F378" i="4"/>
  <c r="F377" i="4"/>
  <c r="F376" i="4"/>
  <c r="F375" i="4"/>
  <c r="F374" i="4"/>
  <c r="F373" i="4"/>
  <c r="F372" i="4"/>
  <c r="F371" i="4"/>
  <c r="F370" i="4"/>
  <c r="F369" i="4"/>
  <c r="F368" i="4"/>
  <c r="F367" i="4"/>
  <c r="F366" i="4"/>
  <c r="F365" i="4"/>
  <c r="F364" i="4"/>
  <c r="F363" i="4"/>
  <c r="F362" i="4"/>
  <c r="F361" i="4"/>
  <c r="F360" i="4"/>
  <c r="F359" i="4"/>
  <c r="F358" i="4"/>
  <c r="F357" i="4"/>
  <c r="F356" i="4"/>
  <c r="F355" i="4"/>
  <c r="F354" i="4"/>
  <c r="F353" i="4"/>
  <c r="F352" i="4"/>
  <c r="F351" i="4"/>
  <c r="F350" i="4"/>
  <c r="F349" i="4"/>
  <c r="F348" i="4"/>
  <c r="F347" i="4"/>
  <c r="F346" i="4"/>
  <c r="F345" i="4"/>
  <c r="F344" i="4"/>
  <c r="F343" i="4"/>
  <c r="F342" i="4"/>
  <c r="F341" i="4"/>
  <c r="F340" i="4"/>
  <c r="F339" i="4"/>
  <c r="F338" i="4"/>
  <c r="F337" i="4"/>
  <c r="F336" i="4"/>
  <c r="F335" i="4"/>
  <c r="F334" i="4"/>
  <c r="F333" i="4"/>
  <c r="F332" i="4"/>
  <c r="F331" i="4"/>
  <c r="F330" i="4"/>
  <c r="F329" i="4"/>
  <c r="F328" i="4"/>
  <c r="F327" i="4"/>
  <c r="F326" i="4"/>
  <c r="F325" i="4"/>
  <c r="F324" i="4"/>
  <c r="F323" i="4"/>
  <c r="F322" i="4"/>
  <c r="F321" i="4"/>
  <c r="F320" i="4"/>
  <c r="F319" i="4"/>
  <c r="F318" i="4"/>
  <c r="F317" i="4"/>
  <c r="F316" i="4"/>
  <c r="F315" i="4"/>
  <c r="F314" i="4"/>
  <c r="F313" i="4"/>
  <c r="F312" i="4"/>
  <c r="F311" i="4"/>
  <c r="F310" i="4"/>
  <c r="F309" i="4"/>
  <c r="F308" i="4"/>
  <c r="F307" i="4"/>
  <c r="F306" i="4"/>
  <c r="F305" i="4"/>
  <c r="F304" i="4"/>
  <c r="F303" i="4"/>
  <c r="F302" i="4"/>
  <c r="F301" i="4"/>
  <c r="F300" i="4"/>
  <c r="F299" i="4"/>
  <c r="F298" i="4"/>
  <c r="F297" i="4"/>
  <c r="F296" i="4"/>
  <c r="F295" i="4"/>
  <c r="F294" i="4"/>
  <c r="F293" i="4"/>
  <c r="F292" i="4"/>
  <c r="F291" i="4"/>
  <c r="F290" i="4"/>
  <c r="F289" i="4"/>
  <c r="F288" i="4"/>
  <c r="F287" i="4"/>
  <c r="F286" i="4"/>
  <c r="F285" i="4"/>
  <c r="F284" i="4"/>
  <c r="F283" i="4"/>
  <c r="F282" i="4"/>
  <c r="F281" i="4"/>
  <c r="F280" i="4"/>
  <c r="F279" i="4"/>
  <c r="F278" i="4"/>
  <c r="F277" i="4"/>
  <c r="F276" i="4"/>
  <c r="F275" i="4"/>
  <c r="F274" i="4"/>
  <c r="F273" i="4"/>
  <c r="F272" i="4"/>
  <c r="F271" i="4"/>
  <c r="F270" i="4"/>
  <c r="F269" i="4"/>
  <c r="F268" i="4"/>
  <c r="F267" i="4"/>
  <c r="F266" i="4"/>
  <c r="F265" i="4"/>
  <c r="F264" i="4"/>
  <c r="F263" i="4"/>
  <c r="E262" i="4"/>
  <c r="F261" i="4"/>
  <c r="F260" i="4"/>
  <c r="F259" i="4"/>
  <c r="F258" i="4"/>
  <c r="F257" i="4"/>
  <c r="F256" i="4"/>
  <c r="F255" i="4"/>
  <c r="F254" i="4"/>
  <c r="F253" i="4"/>
  <c r="F252" i="4"/>
  <c r="F251" i="4"/>
  <c r="F250" i="4"/>
  <c r="F249" i="4"/>
  <c r="F248" i="4"/>
  <c r="F247" i="4"/>
  <c r="F246" i="4"/>
  <c r="F245" i="4"/>
  <c r="F244" i="4"/>
  <c r="F243" i="4"/>
  <c r="F242" i="4"/>
  <c r="F241" i="4"/>
  <c r="F240" i="4"/>
  <c r="F239" i="4"/>
  <c r="F238" i="4"/>
  <c r="F237" i="4"/>
  <c r="F236" i="4"/>
  <c r="F235" i="4"/>
  <c r="F234" i="4"/>
  <c r="F233" i="4"/>
  <c r="F232" i="4"/>
  <c r="F231" i="4"/>
  <c r="F230" i="4"/>
  <c r="F229" i="4"/>
  <c r="F228" i="4"/>
  <c r="F227" i="4"/>
  <c r="F226" i="4"/>
  <c r="F225" i="4"/>
  <c r="F224" i="4"/>
  <c r="F223" i="4"/>
  <c r="F222" i="4"/>
  <c r="F221" i="4"/>
  <c r="F220" i="4"/>
  <c r="F219" i="4"/>
  <c r="F218" i="4"/>
  <c r="F217" i="4"/>
  <c r="F216" i="4"/>
  <c r="F215" i="4"/>
  <c r="F214" i="4"/>
  <c r="F213" i="4"/>
  <c r="F212" i="4"/>
  <c r="F211" i="4"/>
  <c r="F210" i="4"/>
  <c r="F209" i="4"/>
  <c r="F208" i="4"/>
  <c r="F207" i="4"/>
  <c r="F206" i="4"/>
  <c r="F205" i="4"/>
  <c r="F204" i="4"/>
  <c r="F203" i="4"/>
  <c r="F202" i="4"/>
  <c r="F201" i="4"/>
  <c r="F200" i="4"/>
  <c r="F199" i="4"/>
  <c r="F198" i="4"/>
  <c r="F197" i="4"/>
  <c r="F196" i="4"/>
  <c r="F195" i="4"/>
  <c r="F194" i="4"/>
  <c r="F193" i="4"/>
  <c r="F192" i="4"/>
  <c r="F191" i="4"/>
  <c r="F190" i="4"/>
  <c r="E189" i="4"/>
  <c r="E188" i="4"/>
  <c r="F187" i="4"/>
  <c r="F186" i="4"/>
  <c r="F185" i="4"/>
  <c r="E184" i="4"/>
  <c r="F183" i="4"/>
  <c r="F182" i="4"/>
  <c r="F181" i="4"/>
  <c r="F180" i="4"/>
  <c r="F179" i="4"/>
  <c r="F178" i="4"/>
  <c r="F177" i="4"/>
  <c r="F176" i="4"/>
  <c r="F175" i="4"/>
  <c r="F174" i="4"/>
  <c r="F173" i="4"/>
  <c r="F172" i="4"/>
  <c r="F171" i="4"/>
  <c r="F170" i="4"/>
  <c r="F169" i="4"/>
  <c r="F168" i="4"/>
  <c r="F167" i="4"/>
  <c r="F166" i="4"/>
  <c r="F165" i="4"/>
  <c r="F164" i="4"/>
  <c r="F163" i="4"/>
  <c r="F162" i="4"/>
  <c r="F161" i="4"/>
  <c r="F160" i="4"/>
  <c r="F159" i="4"/>
  <c r="F158" i="4"/>
  <c r="F157" i="4"/>
  <c r="F156" i="4"/>
  <c r="F155" i="4"/>
  <c r="F154" i="4"/>
  <c r="F153" i="4"/>
  <c r="F152" i="4"/>
  <c r="F151" i="4"/>
  <c r="F150" i="4"/>
  <c r="F149" i="4"/>
  <c r="F148" i="4"/>
  <c r="F147" i="4"/>
  <c r="F146" i="4"/>
  <c r="F145" i="4"/>
  <c r="F144" i="4"/>
  <c r="F143" i="4"/>
  <c r="F142" i="4"/>
  <c r="F141" i="4"/>
  <c r="F140" i="4"/>
  <c r="F139" i="4"/>
  <c r="F138" i="4"/>
  <c r="F137" i="4"/>
  <c r="F136" i="4"/>
  <c r="F135" i="4"/>
  <c r="F134" i="4"/>
  <c r="F133" i="4"/>
  <c r="F132" i="4"/>
  <c r="F131" i="4"/>
  <c r="F130" i="4"/>
  <c r="F129" i="4"/>
  <c r="F128" i="4"/>
  <c r="F127" i="4"/>
  <c r="F126" i="4"/>
  <c r="F125" i="4"/>
  <c r="F124" i="4"/>
  <c r="F123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E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E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E36" i="4"/>
  <c r="E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E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" i="4"/>
  <c r="F2" i="4"/>
</calcChain>
</file>

<file path=xl/sharedStrings.xml><?xml version="1.0" encoding="utf-8"?>
<sst xmlns="http://schemas.openxmlformats.org/spreadsheetml/2006/main" count="2942" uniqueCount="477">
  <si>
    <t>Date</t>
  </si>
  <si>
    <t>Telephone</t>
  </si>
  <si>
    <t>Legal</t>
  </si>
  <si>
    <t>Office Materials</t>
  </si>
  <si>
    <t>Office</t>
  </si>
  <si>
    <t>Personnel</t>
  </si>
  <si>
    <t>Rent &amp; Utilities</t>
  </si>
  <si>
    <t>Services</t>
  </si>
  <si>
    <t>Transfer Fees</t>
  </si>
  <si>
    <t>Transport</t>
  </si>
  <si>
    <t>Bank fees</t>
  </si>
  <si>
    <t>Étiquettes de lignes</t>
  </si>
  <si>
    <t>Total général</t>
  </si>
  <si>
    <t>Étiquettes de colonnes</t>
  </si>
  <si>
    <t>Bank Fees</t>
  </si>
  <si>
    <t xml:space="preserve">Achat de crédit </t>
  </si>
  <si>
    <t>Management</t>
  </si>
  <si>
    <t>Internet</t>
  </si>
  <si>
    <t>Investigation</t>
  </si>
  <si>
    <t>Evacuation poubelle</t>
  </si>
  <si>
    <t>Equipement</t>
  </si>
  <si>
    <t>Team Building</t>
  </si>
  <si>
    <t xml:space="preserve">Achat de credit </t>
  </si>
  <si>
    <t>Details</t>
  </si>
  <si>
    <t>Type of expenses</t>
  </si>
  <si>
    <t xml:space="preserve">Department </t>
  </si>
  <si>
    <t>Spent  in national currency</t>
  </si>
  <si>
    <t>Spent in $</t>
  </si>
  <si>
    <t>Exchange Rate $</t>
  </si>
  <si>
    <t>Paiement electricité</t>
  </si>
  <si>
    <t>Frais sur achat paiement électricité</t>
  </si>
  <si>
    <t>Agios du 31/01/2024 au 28/02/2025</t>
  </si>
  <si>
    <t>Travel subsistence</t>
  </si>
  <si>
    <t>Agios du 31/01/2025 au 28/02/2025</t>
  </si>
  <si>
    <t>Abonnement carte bleu</t>
  </si>
  <si>
    <t>Office materials</t>
  </si>
  <si>
    <t>Impression courier</t>
  </si>
  <si>
    <t>Achat de 9 boites d'encre pour l'imprimante</t>
  </si>
  <si>
    <t>Recrutement d'enquêteur(achat de double burger,boisson)</t>
  </si>
  <si>
    <t>Recrutement d'enquêteur(achat de pain au chocolat,boisson)</t>
  </si>
  <si>
    <t>Team building Fete des femmes 08 Mars(achat de poulet cremeux,taouk plat,poulet grillé,boisson…..)</t>
  </si>
  <si>
    <t>Team building Fete des femmes 08 Mars(achat de gateau …..)</t>
  </si>
  <si>
    <t>Team building Fete des femmes 08 Mars(achat de deux boubous cadeau pour Cécile et Marie THE)</t>
  </si>
  <si>
    <t>Achat de attrape souris pour le bureau</t>
  </si>
  <si>
    <t>location voiture</t>
  </si>
  <si>
    <t>Paiement courtier recherche appartement</t>
  </si>
  <si>
    <t>Frais de visite des 3 courtiers pour la visite des appartements</t>
  </si>
  <si>
    <t>SOGECAHSNET</t>
  </si>
  <si>
    <t>Frais de visiste courtier recherche appartement</t>
  </si>
  <si>
    <t xml:space="preserve">Frais de courtier verification villa </t>
  </si>
  <si>
    <t>Frais de courtier pour verification villa</t>
  </si>
  <si>
    <t>Achat de marqueurs indelible</t>
  </si>
  <si>
    <t>Location voiture avec chauffeur</t>
  </si>
  <si>
    <t>Team building avec le PR Dînée professionnel(achat de boissons,poulet au curry,blanc de poulet…..)</t>
  </si>
  <si>
    <t>Paiement internet</t>
  </si>
  <si>
    <t>internet</t>
  </si>
  <si>
    <t>Récrutement d'enquêteurs(achat de cheese burger,boisson…)</t>
  </si>
  <si>
    <t>Frais sur paiement electricité</t>
  </si>
  <si>
    <t>Agios du mois de 30/11/2024 au 31/12/2024</t>
  </si>
  <si>
    <t>Abonnement carte bleue</t>
  </si>
  <si>
    <t>Investigation Materials</t>
  </si>
  <si>
    <t>Achat ordinateur portable Dell Latitude 5000 5590</t>
  </si>
  <si>
    <t>Agios du 30/11/2024 au 31/12/2024</t>
  </si>
  <si>
    <t xml:space="preserve">Paiement électricité </t>
  </si>
  <si>
    <t>Rent &amp; Utilies</t>
  </si>
  <si>
    <t>Frais d'envois sur paiement électricite</t>
  </si>
  <si>
    <t>Achat de 10 bonbone d'eau pour la fontaine</t>
  </si>
  <si>
    <t>office Materials</t>
  </si>
  <si>
    <t>Main d'œuvre menuisier</t>
  </si>
  <si>
    <t>Sogecash classique</t>
  </si>
  <si>
    <t>frais de virement retiré par la banque</t>
  </si>
  <si>
    <t>frais de virement</t>
  </si>
  <si>
    <t>Achat chattaf douche</t>
  </si>
  <si>
    <t>Main d'œuvre plombier</t>
  </si>
  <si>
    <t>Achat de crédit</t>
  </si>
  <si>
    <t>rent &amp; Utilies</t>
  </si>
  <si>
    <t>Achat de papier RAM</t>
  </si>
  <si>
    <t>Livraison de chaise de bureau</t>
  </si>
  <si>
    <t>Achat des produits de nettoyage bureau</t>
  </si>
  <si>
    <t>Evacuation poubelle du mois de janvier</t>
  </si>
  <si>
    <t>Team building</t>
  </si>
  <si>
    <t>Paiement internet du mois de janvier</t>
  </si>
  <si>
    <t>Lavage des draps et serviette de la chambre cordo</t>
  </si>
  <si>
    <t>Paiement prestation femme de menage</t>
  </si>
  <si>
    <t>Frais sur paiement électricité</t>
  </si>
  <si>
    <t>Agios du 31/12/2024 au 31/01/2025</t>
  </si>
  <si>
    <t>Agios du mois de 30/12/2024 au 31/01/2025</t>
  </si>
  <si>
    <t>Paiement du loyer du premier trimestre (janvier,février et mars) 2025</t>
  </si>
  <si>
    <t>Frais de virement sur le paiement de loyer du premier trimestre(janvier,février et mars)2025</t>
  </si>
  <si>
    <t>SOGECASHNET CLASSIQUE</t>
  </si>
  <si>
    <t>Publication annonce de recrutement</t>
  </si>
  <si>
    <t>Publication</t>
  </si>
  <si>
    <t>Frais d'envois sur la publication de l'annonce de recrutement</t>
  </si>
  <si>
    <t>Paiement du complement de loyer du premier trimestre(janvier,février et mars) 2025</t>
  </si>
  <si>
    <t>Frais de virement sur le paiement du complement de loyer du premier trimestre(janvier,fevrier et mars)</t>
  </si>
  <si>
    <t>Frais de courtier pour recherche d'appartement en location</t>
  </si>
  <si>
    <t>services</t>
  </si>
  <si>
    <t>Flight</t>
  </si>
  <si>
    <t>Frais sur envois achat billet davion</t>
  </si>
  <si>
    <t>Paiement internet du mois de Mars 2025</t>
  </si>
  <si>
    <t>Somme de Spent  in national currency</t>
  </si>
  <si>
    <t xml:space="preserve">Panier repas pour 6 jours du 03 au 08 Mars </t>
  </si>
  <si>
    <t>Investigation materials</t>
  </si>
  <si>
    <t>Achat d'equipement 3 téléphnes portable</t>
  </si>
  <si>
    <t>Achat d'equipement housse ordinateur</t>
  </si>
  <si>
    <t>Achat d'investigation materiel 04 T-shirt</t>
  </si>
  <si>
    <t>Achat d'equipement d'une video projetteur</t>
  </si>
  <si>
    <t>Achat d'equipement 03 coques pour télephone</t>
  </si>
  <si>
    <t>Achat d'equipement 6 cables USB avec tête</t>
  </si>
  <si>
    <t>Achat d'equipement 10 port pistolets</t>
  </si>
  <si>
    <t>Gain sur taux d'échange sur achat en ligne</t>
  </si>
  <si>
    <t>Achat de serrure porte bureau</t>
  </si>
  <si>
    <t>Achat de crédit pour yero</t>
  </si>
  <si>
    <t>Achat de chaise de bureau pour la cordinatrice</t>
  </si>
  <si>
    <t>Hébergement à la residence ratoma le 18/03 au 19/03 pour une nuitée</t>
  </si>
  <si>
    <t>Achat de carburant pour la voiture police</t>
  </si>
  <si>
    <t>Agios du 01/02/2025 au 31/03/2025</t>
  </si>
  <si>
    <t>Agios du 28/02/2025 au 31/03/2025</t>
  </si>
  <si>
    <t>Aboonement carte bleue</t>
  </si>
  <si>
    <t>Frais bancaire supporté par la banque</t>
  </si>
  <si>
    <t xml:space="preserve">Frais de virement </t>
  </si>
  <si>
    <t>Achat de bonbone d'eau pour la fontaine</t>
  </si>
  <si>
    <t>Transfer fees</t>
  </si>
  <si>
    <t xml:space="preserve">Frais sur virement de paiement de loyer du mois d'Avril </t>
  </si>
  <si>
    <t xml:space="preserve">Achat de crédit pour yero </t>
  </si>
  <si>
    <t>SOGECASHNET classique</t>
  </si>
  <si>
    <t xml:space="preserve">Achat de 3 puces pour enquête </t>
  </si>
  <si>
    <t>Frais de courtiers pour deplacement</t>
  </si>
  <si>
    <t>Frais de deplacements du courtier</t>
  </si>
  <si>
    <t>Frais des courtiers pour la recherche appartement du 25 Avril 2025</t>
  </si>
  <si>
    <t xml:space="preserve">Paiement sur redressement d'impots de 2022 à 2024 </t>
  </si>
  <si>
    <t>Frais sur paiement sur redressement d'impots</t>
  </si>
  <si>
    <t>Achat de 10 paquets de papier Ram</t>
  </si>
  <si>
    <t>Achat de 10 paquets mouchoirs</t>
  </si>
  <si>
    <t>Frais de visites villas</t>
  </si>
  <si>
    <t xml:space="preserve">Lavage des draps de lit pour la chambre des invités </t>
  </si>
  <si>
    <t xml:space="preserve">Evacuation poubelle du mois d'avril </t>
  </si>
  <si>
    <t>investigation</t>
  </si>
  <si>
    <t xml:space="preserve">Achat materiel 4 portes clés </t>
  </si>
  <si>
    <t>Achat materiel 03 casquettes</t>
  </si>
  <si>
    <t xml:space="preserve">Achat d'équipement </t>
  </si>
  <si>
    <t>Team building anniversaire (achat de gateau et carton de jus)</t>
  </si>
  <si>
    <t>Transport mensuel janvier 2025,</t>
  </si>
  <si>
    <t>Achat billet d'avion aller retour (Dakar-Conakry-Dakar)</t>
  </si>
  <si>
    <t>Transport mensuel février 2025</t>
  </si>
  <si>
    <t>Achat de crédit p</t>
  </si>
  <si>
    <t>location voiture pour aller chercher  à l'aéroport de Gbessia</t>
  </si>
  <si>
    <t xml:space="preserve">Tarif photo d'identité </t>
  </si>
  <si>
    <t xml:space="preserve">Achat credit </t>
  </si>
  <si>
    <t>panier repas un jour le 19 Mars,</t>
  </si>
  <si>
    <t>Achat de credit le 19 Mars</t>
  </si>
  <si>
    <t xml:space="preserve">Achat de credit le 19 Mars </t>
  </si>
  <si>
    <t>Transport mensuel Mars 2025</t>
  </si>
  <si>
    <t xml:space="preserve">Achat de puce MTN </t>
  </si>
  <si>
    <t xml:space="preserve">Assurance voyage pour l'enquêtrice en voyage </t>
  </si>
  <si>
    <t xml:space="preserve">Paiement loyer du mois d'Avril </t>
  </si>
  <si>
    <t>Achat de credit</t>
  </si>
  <si>
    <t>Panier repas du 26 au 30 Avril 2025</t>
  </si>
  <si>
    <t>Transport mensuel Avril 2025,</t>
  </si>
  <si>
    <t>Travel Subsistence</t>
  </si>
  <si>
    <t>Frais de visite des lieux</t>
  </si>
  <si>
    <t>Achat de savon Madar pour le bureau</t>
  </si>
  <si>
    <t>Achat de produits pharmaceutiques</t>
  </si>
  <si>
    <t>Paiement impôt(RTS) du mois d'avril 2025</t>
  </si>
  <si>
    <t>Frais de virement</t>
  </si>
  <si>
    <t>Achat de bonbone d'eau pour la fontaire</t>
  </si>
  <si>
    <t>Frais de Visite et deplacement courtier</t>
  </si>
  <si>
    <t>Frais de visite villa courtier</t>
  </si>
  <si>
    <t>Frais de visite villa n1</t>
  </si>
  <si>
    <t>Frais de visite villa n2</t>
  </si>
  <si>
    <t>Achat  de raclette pour le bureau</t>
  </si>
  <si>
    <t>SOGECASHNET CLASSIQUE</t>
  </si>
  <si>
    <t>Frais de visite appartement</t>
  </si>
  <si>
    <t xml:space="preserve">Frais journalier de  visites courtier </t>
  </si>
  <si>
    <t xml:space="preserve">Frais de visite villa </t>
  </si>
  <si>
    <t>Frais de visite courtier</t>
  </si>
  <si>
    <t>Frais de visite des courtiers</t>
  </si>
  <si>
    <t>Frais de visite du courtier</t>
  </si>
  <si>
    <t>Frais de visite villa</t>
  </si>
  <si>
    <t>Frais de visiste courtier</t>
  </si>
  <si>
    <t>Frais de deplacement et visite courtiers du 30/05</t>
  </si>
  <si>
    <t>Frais de deplacement et visites courtiers</t>
  </si>
  <si>
    <t>Frais de deplacement et visite du courtier</t>
  </si>
  <si>
    <t xml:space="preserve">Location voiture pour la sortie </t>
  </si>
  <si>
    <t xml:space="preserve">Frais de visite de courtier </t>
  </si>
  <si>
    <t xml:space="preserve">Frais de visisite courtier </t>
  </si>
  <si>
    <t xml:space="preserve">Frais de visite courtier </t>
  </si>
  <si>
    <t xml:space="preserve">Achat de sacs </t>
  </si>
  <si>
    <t xml:space="preserve">Confection des cartes pro </t>
  </si>
  <si>
    <t>Achat de billet d'avion Conakry-Dakar</t>
  </si>
  <si>
    <t>Frais de visite immeuble</t>
  </si>
  <si>
    <t xml:space="preserve">Frais de deplacement et visites </t>
  </si>
  <si>
    <t xml:space="preserve">Hebergement pour 3 nuitées à  du 28 au 31 </t>
  </si>
  <si>
    <t xml:space="preserve">Panier repas du 28 au 31 Mai </t>
  </si>
  <si>
    <t xml:space="preserve">Achat de ballon et trophée </t>
  </si>
  <si>
    <t xml:space="preserve">Panier repas </t>
  </si>
  <si>
    <t>AGIOS DU 31/03/25 AU 30/04/ 25</t>
  </si>
  <si>
    <t xml:space="preserve">ABON + 470645 6274 </t>
  </si>
  <si>
    <t xml:space="preserve">Achat de detergent </t>
  </si>
  <si>
    <t xml:space="preserve">Paiement du loyer </t>
  </si>
  <si>
    <t xml:space="preserve">FRAIS DE VIREMENT </t>
  </si>
  <si>
    <t>Frais de visite</t>
  </si>
  <si>
    <t xml:space="preserve">Frais de visite </t>
  </si>
  <si>
    <t xml:space="preserve">Hebergement </t>
  </si>
  <si>
    <t xml:space="preserve">Hebergement  </t>
  </si>
  <si>
    <t xml:space="preserve">Transport mensuel </t>
  </si>
  <si>
    <t>Evacuaton poubelle</t>
  </si>
  <si>
    <t>ABON + 470645 6274 ECOACTIVIST FOR GOUVERNANC E AND LAW</t>
  </si>
  <si>
    <t>AGIOS DU 30/04/25 AU 31/05/ 25ECOACTIVIST FOR GOUVERNA NCE AND LAW</t>
  </si>
  <si>
    <t>Frais de virement sur paiement impôts RTS Mai 2025</t>
  </si>
  <si>
    <t>Paiement impôts RTS du mois de Mai 2025</t>
  </si>
  <si>
    <t>Frais de virement sur paiement loyer</t>
  </si>
  <si>
    <t xml:space="preserve">Paiement un mois de caution et frais de courtier et loyer de deux mois (juin,juillet) </t>
  </si>
  <si>
    <t>Achat cartons pour emballage bagages bureau et colle scotch</t>
  </si>
  <si>
    <t>Privatisation taxi</t>
  </si>
  <si>
    <t>Main d'œuvre ouvriers pour transport des meubles pour embarquer</t>
  </si>
  <si>
    <t xml:space="preserve">Frais de Demontage et montage nettoyage des climateurs </t>
  </si>
  <si>
    <t>Achat de cartons pour suplus emballage bagages</t>
  </si>
  <si>
    <t>Achat de bâche pour protection pluie des bagages</t>
  </si>
  <si>
    <t>Location camion pour transport meubles de Kaloum à Dixinn</t>
  </si>
  <si>
    <t>Achat de carburant</t>
  </si>
  <si>
    <t>Assistance deplacement meubles villa Dixinn</t>
  </si>
  <si>
    <t>telephone</t>
  </si>
  <si>
    <t>legal</t>
  </si>
  <si>
    <t>FRAIS RPT 00007 RPT25003561 ECOACTIVIST FOR GOUVERNANC E AND LAW</t>
  </si>
  <si>
    <t>Frais de virement pris par la banque</t>
  </si>
  <si>
    <t xml:space="preserve">Achat de 5 bidons de peinture,tube colorant,5 kg mastique et 1 m papier vert </t>
  </si>
  <si>
    <t>Main d'œuvre  peintre</t>
  </si>
  <si>
    <t>Achat de barbelés épines,lamelle,fil d'attache,</t>
  </si>
  <si>
    <t>Main d'œuvre pose barebélé</t>
  </si>
  <si>
    <t>Paiement pour l'installation compteur EDG</t>
  </si>
  <si>
    <t>Achat de 1 robinet lavabo, un ballon automatique,2 tellon grand et materiel</t>
  </si>
  <si>
    <t xml:space="preserve">Achat de tuyau pour canalisation de l'eau </t>
  </si>
  <si>
    <t xml:space="preserve">Achat de suplus barbélés </t>
  </si>
  <si>
    <t>Location pick up pour demanagement</t>
  </si>
  <si>
    <t>management</t>
  </si>
  <si>
    <t>Paiement transport bagages</t>
  </si>
  <si>
    <t>transport</t>
  </si>
  <si>
    <t>rent &amp; Utilities</t>
  </si>
  <si>
    <t xml:space="preserve">Main d'œuvre  puisatier </t>
  </si>
  <si>
    <t>Frias de Depannage electricité</t>
  </si>
  <si>
    <t>Achat de 08 barres de fer carré</t>
  </si>
  <si>
    <t>Achat d'un paquet de baguette et un kilo de peinture</t>
  </si>
  <si>
    <t>Main d'œuvre pour la fixation des barres de fer</t>
  </si>
  <si>
    <t>Achat de lampe pour eclairage du batiment arrière</t>
  </si>
  <si>
    <t>Frais de lavage des draps et ridaux du bureau</t>
  </si>
  <si>
    <t>Deplacement voiture pour transporter le materiel de plomberie</t>
  </si>
  <si>
    <t>Team building annversaire  achat de gateau et jus de fruit</t>
  </si>
  <si>
    <t xml:space="preserve">Paiement de prestaton de technicienne de surface plus honoraire sur resultat du mois de Juin </t>
  </si>
  <si>
    <t xml:space="preserve">Transport mensuel juin 2025, </t>
  </si>
  <si>
    <t>AGIOS DU 31/05/25 AU 30/06/25 ECO-ACTIVIST</t>
  </si>
  <si>
    <t>Main d'œuvre pour le depannage électricité</t>
  </si>
  <si>
    <t>Achat materiel electrique(files electrique,lampe)</t>
  </si>
  <si>
    <t>Achat de jarretière pour le routeur</t>
  </si>
  <si>
    <t>Frais de virement sur le paiement impôts RTS du mois de juin 2025</t>
  </si>
  <si>
    <t>Paiement impots RTS du mois de Juin 2025</t>
  </si>
  <si>
    <t>Paiment electricité</t>
  </si>
  <si>
    <t>frais de paiement electricité</t>
  </si>
  <si>
    <t xml:space="preserve">Main d'œuvre pour la fermeture des trous appart </t>
  </si>
  <si>
    <t>Installation des routeurs internet box au bureau</t>
  </si>
  <si>
    <t xml:space="preserve">Main d'œuvre desherbage dans la cours </t>
  </si>
  <si>
    <t xml:space="preserve">Frais de virement des fonds </t>
  </si>
  <si>
    <t>Transport mensuel juillet 2025,</t>
  </si>
  <si>
    <t>Frais de virement des fonds sur le compte pris par la banque</t>
  </si>
  <si>
    <t>Investigations</t>
  </si>
  <si>
    <t>Paiement internet du mois d'aout</t>
  </si>
  <si>
    <t>Abonn+470645 6274</t>
  </si>
  <si>
    <t>AGIOS DU 30/06/25 AU 31/07/25 ECO-ACTIVIST</t>
  </si>
  <si>
    <t>Frais de virement sur le paiement impôts RTS du mois de juillet 2025</t>
  </si>
  <si>
    <t>Paiement impots RTS du mois de Juillet 2025</t>
  </si>
  <si>
    <t>Main d'œuvre pour fixation et coupure des rideaux</t>
  </si>
  <si>
    <t>Main d'œuvre reparation forage</t>
  </si>
  <si>
    <t>Achat de dijoncteur pour forage</t>
  </si>
  <si>
    <t>frais de virement sur le paiement loyer  du mois de d'aout 2025</t>
  </si>
  <si>
    <t>Paiement loyer du mois d'aout 2025</t>
  </si>
  <si>
    <t>Main d'œuvre pour la reparation de l'electricité</t>
  </si>
  <si>
    <t>Paiement internet du mois de septembre</t>
  </si>
  <si>
    <t xml:space="preserve">Achat de puce </t>
  </si>
  <si>
    <t>Transport mensuel aout 2025,</t>
  </si>
  <si>
    <t>Equipment</t>
  </si>
  <si>
    <t xml:space="preserve">Frais bancaire pris par la banque </t>
  </si>
  <si>
    <t>Agios du 31/07/2025 au 31/08/2025</t>
  </si>
  <si>
    <t>Main d'œuvre reparation électricité</t>
  </si>
  <si>
    <t>Paiement loyer du mois d'octobre 2025</t>
  </si>
  <si>
    <t>Achat de materiels de cameras(cable,connecteur,switch,gaine,flexible,cheville,attache,camera)</t>
  </si>
  <si>
    <t>Achat de consommable bureau(Mouchoirs soft cool,everyday,liquide Madar,savon liquide,Gel WC….)</t>
  </si>
  <si>
    <t>Coût de deplacement pour l'achat des materiaux</t>
  </si>
  <si>
    <t>Paiement des impôts  RTS du mois d'août 2025</t>
  </si>
  <si>
    <t>Paiement Norton NP2116394 1509</t>
  </si>
  <si>
    <t>Website and Software</t>
  </si>
  <si>
    <t>Main d'œuvre pour installation de cameras IP pour une suivie de trois (3) mois</t>
  </si>
  <si>
    <t>Achat de sacs omo pour lavage vaiselle</t>
  </si>
  <si>
    <t>Main d'œuvre Conception de la Guérite pour le vigile</t>
  </si>
  <si>
    <t>Location voiture pour transport de la guerite</t>
  </si>
  <si>
    <t xml:space="preserve">Evacuation poubelle </t>
  </si>
  <si>
    <t>Main d'ooevre pour lavage draps de bureau</t>
  </si>
  <si>
    <t xml:space="preserve">Achat de deux telephones techno pop </t>
  </si>
  <si>
    <t>AGIOS DU 31/07/25 AU 31/08/ 25E</t>
  </si>
  <si>
    <t xml:space="preserve">FRAIS RPT 00007 RPT25005345 </t>
  </si>
  <si>
    <t>AGIOS DU 31/07/25 AU 31/08/ 25</t>
  </si>
  <si>
    <t>FRAIS DE VIREMENT  loyer octobre</t>
  </si>
  <si>
    <t>Team building Pot de depart  (achat de boissons,nem….)</t>
  </si>
  <si>
    <t>Transport mensuel septembre 2025,</t>
  </si>
  <si>
    <t>Frais de virement sur le paiement loyer du mois d'Octobre</t>
  </si>
  <si>
    <t xml:space="preserve">Paiement de loyer du mois d'octobre 2025 </t>
  </si>
  <si>
    <t>Frais bancaire</t>
  </si>
  <si>
    <t xml:space="preserve">Paiement publication d'offre </t>
  </si>
  <si>
    <t>Achat de ciments blanc</t>
  </si>
  <si>
    <t>Main d'œuvre depannage electricité</t>
  </si>
  <si>
    <t>Achat de grillage</t>
  </si>
  <si>
    <t>Achat de pétrole,pinceaux,roulette</t>
  </si>
  <si>
    <t>Achat de baquette, cheverons</t>
  </si>
  <si>
    <t xml:space="preserve">Achat de tôles </t>
  </si>
  <si>
    <t>Achat de pointe n3,6 et 8 caoutchou</t>
  </si>
  <si>
    <t>Main d'œuvre pour finalisation de la conception de la guerite</t>
  </si>
  <si>
    <t>Main d'œuvre dépannage électricité</t>
  </si>
  <si>
    <t>Achat de deux paires d'oreillers</t>
  </si>
  <si>
    <t>Achat des materiels pour amenagement bureaux(Miroir,contre plaqué,deux bois,pointe….)</t>
  </si>
  <si>
    <t>Main d'œuvre pour les travaux d'amenagement bureau</t>
  </si>
  <si>
    <t>Achat de bonbone d'eau</t>
  </si>
  <si>
    <t>Achat de faience</t>
  </si>
  <si>
    <t>Achat de sacs de ciment</t>
  </si>
  <si>
    <t>Achat de sable</t>
  </si>
  <si>
    <t>Main d'œuvre pour les travaux de maçonerie</t>
  </si>
  <si>
    <t>Achat de barre de fer pour rideau</t>
  </si>
  <si>
    <t>Achat de package d'eau</t>
  </si>
  <si>
    <t>Achat de closet</t>
  </si>
  <si>
    <t xml:space="preserve">Main d'œuvre pour les travaux </t>
  </si>
  <si>
    <t xml:space="preserve">Main d'œuvre travaux d'amenagement </t>
  </si>
  <si>
    <t>Privatisation Bateau</t>
  </si>
  <si>
    <t>Achat de couverture de RAS de bol</t>
  </si>
  <si>
    <t>Achat de fournitures,confection et montage metallique pour la porte du bureau</t>
  </si>
  <si>
    <t>Achat de rallonge</t>
  </si>
  <si>
    <t>Achat de 3 adaptateur</t>
  </si>
  <si>
    <t>Recrutement(achat de boisson jus d'orange et l'eau</t>
  </si>
  <si>
    <t>Achat de consommable bureau(Queue de poulet scie)</t>
  </si>
  <si>
    <t>Achat de consommable bureau(Couteau à salle à manger)</t>
  </si>
  <si>
    <t>Achat de consommable bureau(couteau à fruit)</t>
  </si>
  <si>
    <t>Achat de consommable bureau(H-501)</t>
  </si>
  <si>
    <t>Achat de consommable bureau(Orange poignée plastique PET soie)</t>
  </si>
  <si>
    <t>Achat de consommable bureau(Vaisselle en amine bol 9 pouces)</t>
  </si>
  <si>
    <t>Achat de consommable bureau(Brosse)</t>
  </si>
  <si>
    <t>Achat de consommable bureau(Attaches)</t>
  </si>
  <si>
    <t>Achat de consommable bureau(CK7810 plateau de 10 Po 25,5m)</t>
  </si>
  <si>
    <t>Achat de consommable bureau(Miroir de maquillage 12*2.6cm)</t>
  </si>
  <si>
    <t>Achat de consommable(Fourmis boites APPAT)</t>
  </si>
  <si>
    <t>Achat de consommable(Pelle Balayette P*M PCS)</t>
  </si>
  <si>
    <t>Achat de consommable(NETT.DESI.SS.JAV.M/U)</t>
  </si>
  <si>
    <t>Achat de consommable(Tube Fourmis KB CARR PCS)</t>
  </si>
  <si>
    <t>Achat de consommable(SAVON LIQ.PUR U FLAC)</t>
  </si>
  <si>
    <t>Achat de consommable(WOL et CAR.C.W.)</t>
  </si>
  <si>
    <t>Achat de consommable(Torchon 50*70 PMINI)</t>
  </si>
  <si>
    <t>Achat de consommable(BIPLITE 16A IP44 U PCS)</t>
  </si>
  <si>
    <t>Achat de consommable(Balai PAILLE U MAI.PCS</t>
  </si>
  <si>
    <t>Achat de consommable(Ciseaux MULTIFONCTION)</t>
  </si>
  <si>
    <t>Achat de consommable(Cisaille à gazon ori PCS)</t>
  </si>
  <si>
    <t>Achat de consommable(Recharge savon tradi 2 PCS)</t>
  </si>
  <si>
    <t>Achat de consommable(MASTIC JE JOINTE BLC)</t>
  </si>
  <si>
    <t>Achat de consommable(Huile 3 en 1 Burette)</t>
  </si>
  <si>
    <t>Achat de consommable(Gants MAPA PETITS TR PCS)</t>
  </si>
  <si>
    <t>Achat de consommable(MASTIC JE REBOUCH)</t>
  </si>
  <si>
    <t>Achat de consommable(BLOC PARAF. 6P U PO)</t>
  </si>
  <si>
    <t>Achat de consommable(SECATEUR FLEURS U PO)</t>
  </si>
  <si>
    <t>Achat de consommable(Traitement meubles/o)</t>
  </si>
  <si>
    <t>Achat de consommable(ADHES.ISOL.ELECTR.5M)</t>
  </si>
  <si>
    <t>Achat de consommable(Multiprise Prix mini 2 PCS</t>
  </si>
  <si>
    <t>Achat de consommable(Raccord ROBINET LISS PCS)</t>
  </si>
  <si>
    <t>Achat de consommable(BIPLITE U RECYCLE )</t>
  </si>
  <si>
    <t>Achat de consommable(KIT PISTOLET 8 JET U PCS)</t>
  </si>
  <si>
    <t>Achat de sacs poubelle</t>
  </si>
  <si>
    <t>Achat de serrure pour la porte</t>
  </si>
  <si>
    <t>Main d'œuvre pour la serrure de la porte</t>
  </si>
  <si>
    <t>Achat de moustiquaire 5m pour la confection de la porte du bureau</t>
  </si>
  <si>
    <t>Achat de 3 bois pour la confection de la porte du bureau</t>
  </si>
  <si>
    <t>Achat de deux demi paquet de pointe pour la confection de la porte du bureau</t>
  </si>
  <si>
    <t>Achat de 5 baguettes pour la confection de la porte du bureau</t>
  </si>
  <si>
    <t>Main d'œuvre pour les travaux de menuiserie pour la confection de la porte du bureau</t>
  </si>
  <si>
    <t>Achat de W.C et Lavabo pour les travaux de plomberie</t>
  </si>
  <si>
    <t>Acaht de Thé galva et colonne complet pour les travaux de plomberie</t>
  </si>
  <si>
    <t>Achat d'Equive et equive stitique pour les travaux de plomberie</t>
  </si>
  <si>
    <t>Achat de puissage,galva pour les travaux de plomberie</t>
  </si>
  <si>
    <t>Achat de flexible 15,mamelon pour les travaux de plomberie</t>
  </si>
  <si>
    <t>Achat de demi bar 50,Tuyaux 115 pour les travaux de plomberie</t>
  </si>
  <si>
    <t>Achat de teflon gros,shattof,mix 15 pour les travaux de plomberie</t>
  </si>
  <si>
    <t>Achat de toillette savonnier pour les travaux de plomberie</t>
  </si>
  <si>
    <t>Achat de colle petite pour les travaux de plomberie</t>
  </si>
  <si>
    <t>Main d'oeuvre pour les travaux de plomberie</t>
  </si>
  <si>
    <t xml:space="preserve">Achat de Rouleau cable </t>
  </si>
  <si>
    <t xml:space="preserve">Achat de prises </t>
  </si>
  <si>
    <t xml:space="preserve">Achat de lumandand  complet horloge </t>
  </si>
  <si>
    <t>Achat de globe, mipolaire,cache trou</t>
  </si>
  <si>
    <t>Achat de paquet attaché et pointe acier</t>
  </si>
  <si>
    <t xml:space="preserve">Ampoule 9W interupteur </t>
  </si>
  <si>
    <t>Achat de bornes gomlette</t>
  </si>
  <si>
    <t>Achat de prise colle ,interrupteur</t>
  </si>
  <si>
    <t>office</t>
  </si>
  <si>
    <t>Main d'œuvre pour les travaux de l'electricien</t>
  </si>
  <si>
    <t xml:space="preserve">Achat de 6 ampoules </t>
  </si>
  <si>
    <t xml:space="preserve">Achat de forfait d'appel </t>
  </si>
  <si>
    <t>Transport mensuel Octobre 2025</t>
  </si>
  <si>
    <t>Transport mensuel Octobre 2026</t>
  </si>
  <si>
    <t>Transport mensuel Octobre 2027</t>
  </si>
  <si>
    <t>Transport mensuel Octobre 2028</t>
  </si>
  <si>
    <t>Transport mensuel Octobre 2029</t>
  </si>
  <si>
    <t>Transport mensuel Octobre 2030</t>
  </si>
  <si>
    <t>Agios du 31/08/25 au 30/09/2025</t>
  </si>
  <si>
    <t xml:space="preserve">Agios du 31/08/25 au 30/09/2025 </t>
  </si>
  <si>
    <t xml:space="preserve">Agios du 31/08/25 au 30/09/25 </t>
  </si>
  <si>
    <t>Panier repas</t>
  </si>
  <si>
    <t>Recrutement (achat de demi poulet,un plat de riz,plat de riz)</t>
  </si>
  <si>
    <t>Recrutement (achat de pain chocolat,boisson,café au lait)</t>
  </si>
  <si>
    <t>Recrutement(03 pain au chocolat,gingembre, poisson)</t>
  </si>
  <si>
    <t xml:space="preserve">Impression </t>
  </si>
  <si>
    <t xml:space="preserve">Frais de virement sur le paiement impôt </t>
  </si>
  <si>
    <t xml:space="preserve">Paiement impôt VF </t>
  </si>
  <si>
    <t xml:space="preserve">Paiement impôt RTS </t>
  </si>
  <si>
    <t>Team building excursion (Achat de boissons,plat de salade et posson</t>
  </si>
  <si>
    <t xml:space="preserve">Location voiture </t>
  </si>
  <si>
    <t>Solde sur location de voiture</t>
  </si>
  <si>
    <t xml:space="preserve">Paiement de droit </t>
  </si>
  <si>
    <t>Team building (Achat d'eau)</t>
  </si>
  <si>
    <t>Location voiture</t>
  </si>
  <si>
    <t>Paiement billet d'avion</t>
  </si>
  <si>
    <t>Achat de puce</t>
  </si>
  <si>
    <t xml:space="preserve">Main d'œuvre pour lestravaux d'electricité </t>
  </si>
  <si>
    <t xml:space="preserve">Main d'œuvre lavage </t>
  </si>
  <si>
    <t>Abonement carte bleue</t>
  </si>
  <si>
    <t>Agios du 30/09/2025 au 31/10/2025</t>
  </si>
  <si>
    <t>Main d'œuvre Entretien jardin</t>
  </si>
  <si>
    <t>Main d'œuvre debouchage toilette</t>
  </si>
  <si>
    <t>Achat de deux rateaux en plastique en fer pour le desherbage du jardin</t>
  </si>
  <si>
    <t>Paiement loyer du mois de Novembre 2025</t>
  </si>
  <si>
    <t>trust building</t>
  </si>
  <si>
    <t>Publications</t>
  </si>
  <si>
    <t>Achat de drap blanc pour projection</t>
  </si>
  <si>
    <t>Main d'œuvre amenagement cours</t>
  </si>
  <si>
    <t>Main d'œuvre Plombier</t>
  </si>
  <si>
    <t>Achat de materiels Plomberie</t>
  </si>
  <si>
    <t>Main d'œuvre reparation horloge</t>
  </si>
  <si>
    <t>Achat de pioche pour le jardin du bureau</t>
  </si>
  <si>
    <t>Frais d'entretien de la villa</t>
  </si>
  <si>
    <t xml:space="preserve">Main d'oeuvre pour lavage oreillers </t>
  </si>
  <si>
    <t>Achat tuyau pour racord d'eau 30m</t>
  </si>
  <si>
    <t>Main d'œuvre evacuation poubelle</t>
  </si>
  <si>
    <t>Achat des puces orange</t>
  </si>
  <si>
    <t>Paiement impôt RTS</t>
  </si>
  <si>
    <t>Frais de virement sur paiement impôt impots</t>
  </si>
  <si>
    <t>Trust building(achat de repas )</t>
  </si>
  <si>
    <t>Panier repas du 06 au 09/11 2025,</t>
  </si>
  <si>
    <t>Hebergement  du 06 au 09 Novembre,</t>
  </si>
  <si>
    <t xml:space="preserve">Paiement Publication d'offre d'emplois </t>
  </si>
  <si>
    <t>Panier repas du 03 au 21 Novembre</t>
  </si>
  <si>
    <t>Transport mensuel Novembre 2025,</t>
  </si>
  <si>
    <t>Agios du 31/10/2025 au 30/11/2025</t>
  </si>
  <si>
    <t>Frais de paiement electricité</t>
  </si>
  <si>
    <t>Main d'œuvre reparation electricité</t>
  </si>
  <si>
    <t>Lavage drap des invités du bureau</t>
  </si>
  <si>
    <t>Achat de credit pour Faya</t>
  </si>
  <si>
    <t>Perte sur taux de change</t>
  </si>
  <si>
    <t>Frais d'amenagement bureau</t>
  </si>
  <si>
    <t>Paiement vigile du mois de decembre 2025</t>
  </si>
  <si>
    <t>Achat de 3 Câble Micro USB [2M/Lot de 2] Chargeur Micro USB</t>
  </si>
  <si>
    <t>EAchat de SITHON Housse de Protection pour 13,6" MacBook Air M4/M3/M2 A3240</t>
  </si>
  <si>
    <t>Achat de Cle USB 8 Go Lot de 10 USB 2.0 Clé USB Flash Drive Rotative Clef</t>
  </si>
  <si>
    <t>Achat de Trust Souris sans Fil Silencieuse avec Pile pour Gauchers et Droitiers</t>
  </si>
  <si>
    <t xml:space="preserve">Achat Enregistreur Vocal 64 Go Rechargeable par USB avec Activation Vocale Mini Dictaphone </t>
  </si>
  <si>
    <t>Achat de Dell Ordinateur Portable Latitude 7390 13,3</t>
  </si>
  <si>
    <t>Achat de chargeur adaptatateur,3 ports multiprise secteur prise usb</t>
  </si>
  <si>
    <t>Câble Chargeur Multi Embout,3 en 1 Câble Universel [1.2M/Lot de 3] Câble multi chargeur</t>
  </si>
  <si>
    <t>Gain sur taux de change30/12/2025</t>
  </si>
  <si>
    <t>ABON + 470645 </t>
  </si>
  <si>
    <t>AGIOS DU 31/10/25 AU 30/11/ 25</t>
  </si>
  <si>
    <t xml:space="preserve"> VIREMENT EN FAVEUR DE DIALL O PAIE MENT LOYER DEC 2025</t>
  </si>
  <si>
    <t>Recrutement J(achat de chawaramane,boisson,Attieke….)</t>
  </si>
  <si>
    <t xml:space="preserve">Confection carte professionnel </t>
  </si>
  <si>
    <t xml:space="preserve">SOGECASHNET CLASSIQUE </t>
  </si>
  <si>
    <t>Transport mensuel decembre 2025,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</si>
</sst>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1" formatCode="_-* #,##0\ _€_-;\-* #,##0\ _€_-;_-* &quot;-&quot;\ _€_-;_-@_-"/>
    <numFmt numFmtId="43" formatCode="_-* #,##0.00\ _€_-;\-* #,##0.00\ _€_-;_-* &quot;-&quot;??\ _€_-;_-@_-"/>
    <numFmt numFmtId="164" formatCode="_-* #,##0_-;\-* #,##0_-;_-* &quot;-&quot;_-;_-@_-"/>
    <numFmt numFmtId="165" formatCode="_-* #,##0.00_-;\-* #,##0.00_-;_-* &quot;-&quot;??_-;_-@_-"/>
    <numFmt numFmtId="166" formatCode="#,##0.00_ ;[Red]\-#,##0.00\ "/>
    <numFmt numFmtId="167" formatCode="_-* #,##0\ _€_-;\-* #,##0\ _€_-;_-* &quot;- &quot;_€_-;_-@_-"/>
    <numFmt numFmtId="168" formatCode="#,##0.0000"/>
    <numFmt numFmtId="169" formatCode="0.0"/>
    <numFmt numFmtId="170" formatCode="#,##0_ ;[Red]\-#,##0\ "/>
    <numFmt numFmtId="171" formatCode="_-* #,##0\ _€_-;\-* #,##0\ _€_-;_-* \-??\ _€_-;_-@_-"/>
    <numFmt numFmtId="172" formatCode="_-* #,##0.0\ _€_-;\-* #,##0.0\ _€_-;_-* &quot;- &quot;_€_-;_-@_-"/>
    <numFmt numFmtId="173" formatCode="#,##0.0"/>
    <numFmt numFmtId="17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name val="Calibri"/>
      <family val="2"/>
      <charset val="238"/>
    </font>
    <font>
      <sz val="10"/>
      <color rgb="FF000000"/>
      <name val="Calibri"/>
      <family val="2"/>
      <charset val="1"/>
    </font>
    <font>
      <sz val="1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</fills>
  <borders count="4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</cellStyleXfs>
  <cellXfs count="374">
    <xf numFmtId="0" fontId="0" fillId="0" borderId="0" xfId="0"/>
    <xf numFmtId="0" fontId="3" fillId="0" borderId="0" xfId="0" applyFont="1"/>
    <xf numFmtId="0" fontId="3" fillId="2" borderId="0" xfId="0" applyFont="1" applyFill="1"/>
    <xf numFmtId="0" fontId="5" fillId="0" borderId="3" xfId="2" applyFont="1" applyBorder="1"/>
    <xf numFmtId="0" fontId="5" fillId="0" borderId="3" xfId="0" applyFont="1" applyBorder="1"/>
    <xf numFmtId="0" fontId="5" fillId="0" borderId="5" xfId="0" applyFont="1" applyBorder="1"/>
    <xf numFmtId="0" fontId="5" fillId="0" borderId="7" xfId="2" applyFont="1" applyBorder="1"/>
    <xf numFmtId="0" fontId="4" fillId="0" borderId="9" xfId="0" applyFont="1" applyBorder="1"/>
    <xf numFmtId="0" fontId="5" fillId="0" borderId="10" xfId="2" applyFont="1" applyBorder="1" applyAlignment="1">
      <alignment horizontal="left"/>
    </xf>
    <xf numFmtId="0" fontId="5" fillId="0" borderId="11" xfId="2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5" fillId="0" borderId="7" xfId="2" applyFont="1" applyBorder="1" applyAlignment="1">
      <alignment horizontal="left"/>
    </xf>
    <xf numFmtId="0" fontId="5" fillId="0" borderId="15" xfId="2" applyFont="1" applyBorder="1"/>
    <xf numFmtId="167" fontId="4" fillId="0" borderId="2" xfId="1" applyNumberFormat="1" applyFont="1" applyFill="1" applyBorder="1" applyAlignment="1" applyProtection="1">
      <alignment horizontal="center"/>
    </xf>
    <xf numFmtId="0" fontId="4" fillId="2" borderId="2" xfId="0" applyFont="1" applyFill="1" applyBorder="1"/>
    <xf numFmtId="0" fontId="4" fillId="0" borderId="7" xfId="0" applyFont="1" applyBorder="1" applyAlignment="1">
      <alignment horizontal="left"/>
    </xf>
    <xf numFmtId="0" fontId="5" fillId="0" borderId="15" xfId="2" applyFont="1" applyBorder="1" applyAlignment="1">
      <alignment horizontal="left"/>
    </xf>
    <xf numFmtId="0" fontId="5" fillId="0" borderId="17" xfId="2" applyFont="1" applyBorder="1"/>
    <xf numFmtId="0" fontId="5" fillId="2" borderId="2" xfId="2" applyFont="1" applyFill="1" applyBorder="1"/>
    <xf numFmtId="0" fontId="3" fillId="2" borderId="17" xfId="0" applyFont="1" applyFill="1" applyBorder="1" applyAlignment="1">
      <alignment horizontal="left"/>
    </xf>
    <xf numFmtId="0" fontId="5" fillId="0" borderId="3" xfId="0" applyFont="1" applyBorder="1" applyAlignment="1">
      <alignment horizontal="left"/>
    </xf>
    <xf numFmtId="14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left"/>
    </xf>
    <xf numFmtId="41" fontId="5" fillId="2" borderId="0" xfId="0" applyNumberFormat="1" applyFont="1" applyFill="1" applyAlignment="1">
      <alignment horizontal="left"/>
    </xf>
    <xf numFmtId="165" fontId="3" fillId="2" borderId="0" xfId="1" applyFont="1" applyFill="1" applyAlignment="1">
      <alignment horizontal="left"/>
    </xf>
    <xf numFmtId="14" fontId="7" fillId="3" borderId="18" xfId="0" applyNumberFormat="1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left" vertical="center" wrapText="1"/>
    </xf>
    <xf numFmtId="168" fontId="7" fillId="3" borderId="18" xfId="0" applyNumberFormat="1" applyFont="1" applyFill="1" applyBorder="1" applyAlignment="1">
      <alignment horizontal="right" vertical="center" wrapText="1"/>
    </xf>
    <xf numFmtId="14" fontId="4" fillId="0" borderId="12" xfId="0" applyNumberFormat="1" applyFont="1" applyBorder="1" applyAlignment="1">
      <alignment horizontal="center"/>
    </xf>
    <xf numFmtId="14" fontId="4" fillId="0" borderId="14" xfId="0" applyNumberFormat="1" applyFont="1" applyBorder="1" applyAlignment="1">
      <alignment horizontal="center"/>
    </xf>
    <xf numFmtId="43" fontId="5" fillId="0" borderId="6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/>
    </xf>
    <xf numFmtId="43" fontId="5" fillId="0" borderId="2" xfId="0" applyNumberFormat="1" applyFont="1" applyBorder="1" applyAlignment="1">
      <alignment horizontal="center" vertical="center"/>
    </xf>
    <xf numFmtId="0" fontId="5" fillId="0" borderId="17" xfId="0" applyFont="1" applyBorder="1"/>
    <xf numFmtId="14" fontId="4" fillId="0" borderId="19" xfId="0" applyNumberFormat="1" applyFont="1" applyBorder="1" applyAlignment="1">
      <alignment horizontal="center"/>
    </xf>
    <xf numFmtId="0" fontId="5" fillId="0" borderId="16" xfId="0" applyFont="1" applyBorder="1"/>
    <xf numFmtId="0" fontId="4" fillId="0" borderId="1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43" fontId="5" fillId="0" borderId="9" xfId="0" applyNumberFormat="1" applyFont="1" applyBorder="1" applyAlignment="1">
      <alignment horizontal="center" vertical="center"/>
    </xf>
    <xf numFmtId="170" fontId="7" fillId="3" borderId="18" xfId="0" applyNumberFormat="1" applyFont="1" applyFill="1" applyBorder="1" applyAlignment="1">
      <alignment horizontal="right" vertical="center" wrapText="1"/>
    </xf>
    <xf numFmtId="166" fontId="7" fillId="3" borderId="18" xfId="0" applyNumberFormat="1" applyFont="1" applyFill="1" applyBorder="1" applyAlignment="1">
      <alignment horizontal="right" vertical="center" wrapText="1"/>
    </xf>
    <xf numFmtId="170" fontId="4" fillId="0" borderId="12" xfId="3" applyNumberFormat="1" applyFont="1" applyFill="1" applyBorder="1" applyAlignment="1" applyProtection="1">
      <alignment horizontal="right"/>
    </xf>
    <xf numFmtId="0" fontId="4" fillId="0" borderId="4" xfId="0" applyFont="1" applyBorder="1"/>
    <xf numFmtId="0" fontId="4" fillId="0" borderId="6" xfId="0" applyFont="1" applyBorder="1"/>
    <xf numFmtId="0" fontId="4" fillId="0" borderId="6" xfId="0" applyFont="1" applyBorder="1" applyAlignment="1">
      <alignment horizontal="left"/>
    </xf>
    <xf numFmtId="170" fontId="8" fillId="5" borderId="3" xfId="1" applyNumberFormat="1" applyFont="1" applyFill="1" applyBorder="1" applyAlignment="1" applyProtection="1">
      <alignment horizontal="right"/>
    </xf>
    <xf numFmtId="166" fontId="4" fillId="0" borderId="6" xfId="1" applyNumberFormat="1" applyFont="1" applyBorder="1" applyProtection="1"/>
    <xf numFmtId="0" fontId="5" fillId="0" borderId="9" xfId="2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5" fillId="0" borderId="6" xfId="2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5" fillId="0" borderId="6" xfId="2" applyFont="1" applyBorder="1"/>
    <xf numFmtId="0" fontId="5" fillId="0" borderId="2" xfId="2" applyFont="1" applyBorder="1"/>
    <xf numFmtId="0" fontId="5" fillId="0" borderId="2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43" fontId="5" fillId="0" borderId="4" xfId="0" applyNumberFormat="1" applyFont="1" applyBorder="1" applyAlignment="1">
      <alignment horizontal="center" vertical="center"/>
    </xf>
    <xf numFmtId="170" fontId="5" fillId="2" borderId="0" xfId="0" applyNumberFormat="1" applyFont="1" applyFill="1" applyAlignment="1">
      <alignment horizontal="right"/>
    </xf>
    <xf numFmtId="166" fontId="3" fillId="2" borderId="0" xfId="1" applyNumberFormat="1" applyFont="1" applyFill="1" applyAlignment="1">
      <alignment horizontal="left"/>
    </xf>
    <xf numFmtId="41" fontId="5" fillId="0" borderId="10" xfId="2" applyNumberFormat="1" applyFont="1" applyBorder="1" applyAlignment="1">
      <alignment horizontal="left"/>
    </xf>
    <xf numFmtId="41" fontId="5" fillId="0" borderId="15" xfId="2" applyNumberFormat="1" applyFont="1" applyBorder="1" applyAlignment="1">
      <alignment horizontal="left"/>
    </xf>
    <xf numFmtId="0" fontId="4" fillId="0" borderId="21" xfId="0" applyFont="1" applyBorder="1"/>
    <xf numFmtId="14" fontId="4" fillId="0" borderId="14" xfId="0" applyNumberFormat="1" applyFont="1" applyBorder="1" applyAlignment="1">
      <alignment horizontal="right"/>
    </xf>
    <xf numFmtId="14" fontId="6" fillId="0" borderId="14" xfId="0" applyNumberFormat="1" applyFont="1" applyBorder="1" applyAlignment="1">
      <alignment horizontal="center"/>
    </xf>
    <xf numFmtId="14" fontId="6" fillId="0" borderId="19" xfId="0" applyNumberFormat="1" applyFont="1" applyBorder="1" applyAlignment="1">
      <alignment horizontal="center"/>
    </xf>
    <xf numFmtId="0" fontId="3" fillId="2" borderId="16" xfId="0" applyFont="1" applyFill="1" applyBorder="1" applyAlignment="1">
      <alignment horizontal="left"/>
    </xf>
    <xf numFmtId="0" fontId="4" fillId="0" borderId="21" xfId="0" applyFont="1" applyBorder="1" applyAlignment="1">
      <alignment horizontal="left"/>
    </xf>
    <xf numFmtId="170" fontId="4" fillId="0" borderId="14" xfId="3" applyNumberFormat="1" applyFont="1" applyFill="1" applyBorder="1" applyAlignment="1" applyProtection="1">
      <alignment horizontal="right"/>
    </xf>
    <xf numFmtId="170" fontId="4" fillId="0" borderId="14" xfId="1" applyNumberFormat="1" applyFont="1" applyFill="1" applyBorder="1" applyAlignment="1" applyProtection="1">
      <alignment horizontal="right"/>
    </xf>
    <xf numFmtId="170" fontId="4" fillId="0" borderId="13" xfId="3" applyNumberFormat="1" applyFont="1" applyFill="1" applyBorder="1" applyAlignment="1" applyProtection="1">
      <alignment horizontal="right"/>
    </xf>
    <xf numFmtId="170" fontId="4" fillId="0" borderId="14" xfId="3" applyNumberFormat="1" applyFont="1" applyFill="1" applyBorder="1" applyAlignment="1">
      <alignment horizontal="right"/>
    </xf>
    <xf numFmtId="170" fontId="4" fillId="0" borderId="19" xfId="3" applyNumberFormat="1" applyFont="1" applyFill="1" applyBorder="1" applyAlignment="1">
      <alignment horizontal="right"/>
    </xf>
    <xf numFmtId="170" fontId="4" fillId="4" borderId="13" xfId="1" applyNumberFormat="1" applyFont="1" applyFill="1" applyBorder="1" applyAlignment="1" applyProtection="1">
      <alignment horizontal="right"/>
    </xf>
    <xf numFmtId="170" fontId="4" fillId="4" borderId="14" xfId="1" applyNumberFormat="1" applyFont="1" applyFill="1" applyBorder="1" applyAlignment="1" applyProtection="1">
      <alignment horizontal="right"/>
    </xf>
    <xf numFmtId="170" fontId="4" fillId="5" borderId="14" xfId="1" applyNumberFormat="1" applyFont="1" applyFill="1" applyBorder="1" applyAlignment="1" applyProtection="1">
      <alignment horizontal="right"/>
    </xf>
    <xf numFmtId="170" fontId="4" fillId="5" borderId="14" xfId="0" applyNumberFormat="1" applyFont="1" applyFill="1" applyBorder="1" applyAlignment="1">
      <alignment horizontal="right"/>
    </xf>
    <xf numFmtId="170" fontId="4" fillId="0" borderId="14" xfId="0" applyNumberFormat="1" applyFont="1" applyBorder="1" applyAlignment="1">
      <alignment horizontal="right"/>
    </xf>
    <xf numFmtId="170" fontId="4" fillId="0" borderId="19" xfId="0" applyNumberFormat="1" applyFont="1" applyBorder="1" applyAlignment="1">
      <alignment horizontal="right"/>
    </xf>
    <xf numFmtId="41" fontId="4" fillId="0" borderId="13" xfId="1" applyNumberFormat="1" applyFont="1" applyBorder="1" applyAlignment="1" applyProtection="1">
      <alignment horizontal="right"/>
    </xf>
    <xf numFmtId="41" fontId="4" fillId="0" borderId="14" xfId="1" applyNumberFormat="1" applyFont="1" applyBorder="1" applyAlignment="1" applyProtection="1">
      <alignment horizontal="right"/>
    </xf>
    <xf numFmtId="41" fontId="4" fillId="0" borderId="14" xfId="0" applyNumberFormat="1" applyFont="1" applyBorder="1"/>
    <xf numFmtId="167" fontId="4" fillId="0" borderId="14" xfId="1" applyNumberFormat="1" applyFont="1" applyBorder="1" applyAlignment="1" applyProtection="1">
      <alignment horizontal="center"/>
    </xf>
    <xf numFmtId="41" fontId="4" fillId="0" borderId="22" xfId="0" applyNumberFormat="1" applyFont="1" applyBorder="1"/>
    <xf numFmtId="41" fontId="4" fillId="0" borderId="12" xfId="1" applyNumberFormat="1" applyFont="1" applyBorder="1" applyAlignment="1" applyProtection="1">
      <alignment horizontal="right"/>
    </xf>
    <xf numFmtId="170" fontId="4" fillId="0" borderId="14" xfId="1" applyNumberFormat="1" applyFont="1" applyBorder="1" applyAlignment="1" applyProtection="1">
      <alignment horizontal="center"/>
    </xf>
    <xf numFmtId="167" fontId="4" fillId="0" borderId="23" xfId="1" applyNumberFormat="1" applyFont="1" applyBorder="1" applyAlignment="1" applyProtection="1">
      <alignment horizontal="center"/>
    </xf>
    <xf numFmtId="41" fontId="9" fillId="0" borderId="14" xfId="0" applyNumberFormat="1" applyFont="1" applyBorder="1"/>
    <xf numFmtId="41" fontId="4" fillId="0" borderId="19" xfId="0" applyNumberFormat="1" applyFont="1" applyBorder="1"/>
    <xf numFmtId="166" fontId="5" fillId="0" borderId="9" xfId="1" applyNumberFormat="1" applyFont="1" applyFill="1" applyBorder="1" applyAlignment="1">
      <alignment horizontal="right"/>
    </xf>
    <xf numFmtId="166" fontId="5" fillId="0" borderId="6" xfId="1" applyNumberFormat="1" applyFont="1" applyFill="1" applyBorder="1" applyAlignment="1">
      <alignment horizontal="right"/>
    </xf>
    <xf numFmtId="166" fontId="5" fillId="2" borderId="6" xfId="1" applyNumberFormat="1" applyFont="1" applyFill="1" applyBorder="1" applyAlignment="1">
      <alignment horizontal="right"/>
    </xf>
    <xf numFmtId="166" fontId="4" fillId="0" borderId="6" xfId="1" applyNumberFormat="1" applyFont="1" applyBorder="1" applyAlignment="1" applyProtection="1">
      <alignment horizontal="right"/>
    </xf>
    <xf numFmtId="166" fontId="5" fillId="2" borderId="20" xfId="1" applyNumberFormat="1" applyFont="1" applyFill="1" applyBorder="1" applyAlignment="1">
      <alignment horizontal="right"/>
    </xf>
    <xf numFmtId="166" fontId="5" fillId="0" borderId="6" xfId="1" applyNumberFormat="1" applyFont="1" applyBorder="1" applyAlignment="1">
      <alignment horizontal="right"/>
    </xf>
    <xf numFmtId="1" fontId="5" fillId="0" borderId="9" xfId="1" applyNumberFormat="1" applyFont="1" applyBorder="1" applyAlignment="1">
      <alignment horizontal="right"/>
    </xf>
    <xf numFmtId="1" fontId="5" fillId="0" borderId="6" xfId="1" applyNumberFormat="1" applyFont="1" applyBorder="1" applyAlignment="1">
      <alignment horizontal="right"/>
    </xf>
    <xf numFmtId="169" fontId="5" fillId="0" borderId="6" xfId="1" applyNumberFormat="1" applyFont="1" applyBorder="1" applyAlignment="1">
      <alignment horizontal="right"/>
    </xf>
    <xf numFmtId="1" fontId="5" fillId="0" borderId="20" xfId="1" applyNumberFormat="1" applyFont="1" applyBorder="1" applyAlignment="1">
      <alignment horizontal="right"/>
    </xf>
    <xf numFmtId="14" fontId="5" fillId="0" borderId="14" xfId="0" applyNumberFormat="1" applyFont="1" applyBorder="1" applyAlignment="1">
      <alignment horizontal="center"/>
    </xf>
    <xf numFmtId="0" fontId="4" fillId="0" borderId="12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41" fontId="4" fillId="0" borderId="11" xfId="1" applyNumberFormat="1" applyFont="1" applyBorder="1" applyAlignment="1" applyProtection="1">
      <alignment horizontal="right"/>
    </xf>
    <xf numFmtId="0" fontId="4" fillId="0" borderId="14" xfId="0" applyFont="1" applyBorder="1" applyAlignment="1">
      <alignment horizontal="left"/>
    </xf>
    <xf numFmtId="41" fontId="4" fillId="0" borderId="3" xfId="1" applyNumberFormat="1" applyFont="1" applyBorder="1" applyAlignment="1" applyProtection="1">
      <alignment horizontal="right"/>
    </xf>
    <xf numFmtId="1" fontId="5" fillId="0" borderId="2" xfId="1" applyNumberFormat="1" applyFont="1" applyBorder="1" applyAlignment="1">
      <alignment horizontal="right"/>
    </xf>
    <xf numFmtId="0" fontId="5" fillId="0" borderId="14" xfId="2" applyFont="1" applyBorder="1"/>
    <xf numFmtId="0" fontId="3" fillId="2" borderId="2" xfId="0" applyFont="1" applyFill="1" applyBorder="1" applyAlignment="1">
      <alignment horizontal="left"/>
    </xf>
    <xf numFmtId="169" fontId="5" fillId="0" borderId="2" xfId="1" applyNumberFormat="1" applyFont="1" applyBorder="1" applyAlignment="1">
      <alignment horizontal="right"/>
    </xf>
    <xf numFmtId="167" fontId="4" fillId="0" borderId="3" xfId="1" applyNumberFormat="1" applyFont="1" applyBorder="1" applyAlignment="1" applyProtection="1">
      <alignment horizontal="center"/>
    </xf>
    <xf numFmtId="170" fontId="4" fillId="0" borderId="3" xfId="1" applyNumberFormat="1" applyFont="1" applyBorder="1" applyAlignment="1" applyProtection="1">
      <alignment horizontal="center"/>
    </xf>
    <xf numFmtId="41" fontId="4" fillId="0" borderId="3" xfId="0" applyNumberFormat="1" applyFont="1" applyBorder="1"/>
    <xf numFmtId="0" fontId="5" fillId="2" borderId="2" xfId="0" applyFont="1" applyFill="1" applyBorder="1"/>
    <xf numFmtId="0" fontId="5" fillId="0" borderId="2" xfId="0" applyFont="1" applyBorder="1"/>
    <xf numFmtId="0" fontId="5" fillId="0" borderId="14" xfId="2" applyFont="1" applyBorder="1" applyAlignment="1">
      <alignment horizontal="left"/>
    </xf>
    <xf numFmtId="0" fontId="5" fillId="0" borderId="2" xfId="2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2" borderId="14" xfId="0" applyFont="1" applyFill="1" applyBorder="1" applyAlignment="1">
      <alignment horizontal="left"/>
    </xf>
    <xf numFmtId="41" fontId="9" fillId="0" borderId="3" xfId="0" applyNumberFormat="1" applyFont="1" applyBorder="1"/>
    <xf numFmtId="167" fontId="4" fillId="0" borderId="3" xfId="0" applyNumberFormat="1" applyFont="1" applyBorder="1"/>
    <xf numFmtId="14" fontId="4" fillId="0" borderId="14" xfId="0" applyNumberFormat="1" applyFont="1" applyBorder="1" applyAlignment="1">
      <alignment horizontal="center" vertical="top"/>
    </xf>
    <xf numFmtId="14" fontId="4" fillId="0" borderId="19" xfId="0" applyNumberFormat="1" applyFont="1" applyBorder="1" applyAlignment="1">
      <alignment horizontal="center" vertical="top"/>
    </xf>
    <xf numFmtId="0" fontId="3" fillId="2" borderId="19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167" fontId="4" fillId="0" borderId="5" xfId="0" applyNumberFormat="1" applyFont="1" applyBorder="1"/>
    <xf numFmtId="1" fontId="5" fillId="0" borderId="4" xfId="1" applyNumberFormat="1" applyFont="1" applyBorder="1" applyAlignment="1">
      <alignment horizontal="right"/>
    </xf>
    <xf numFmtId="14" fontId="4" fillId="0" borderId="9" xfId="0" applyNumberFormat="1" applyFont="1" applyBorder="1" applyAlignment="1">
      <alignment horizontal="center"/>
    </xf>
    <xf numFmtId="41" fontId="4" fillId="0" borderId="9" xfId="1" applyNumberFormat="1" applyFont="1" applyBorder="1" applyAlignment="1" applyProtection="1">
      <alignment horizontal="right"/>
    </xf>
    <xf numFmtId="14" fontId="4" fillId="0" borderId="6" xfId="0" applyNumberFormat="1" applyFont="1" applyBorder="1" applyAlignment="1">
      <alignment horizontal="center"/>
    </xf>
    <xf numFmtId="41" fontId="4" fillId="0" borderId="6" xfId="1" applyNumberFormat="1" applyFont="1" applyBorder="1" applyAlignment="1" applyProtection="1">
      <alignment horizontal="right"/>
    </xf>
    <xf numFmtId="14" fontId="4" fillId="0" borderId="2" xfId="0" applyNumberFormat="1" applyFont="1" applyBorder="1" applyAlignment="1">
      <alignment horizontal="center"/>
    </xf>
    <xf numFmtId="0" fontId="5" fillId="2" borderId="15" xfId="2" applyFont="1" applyFill="1" applyBorder="1" applyAlignment="1">
      <alignment horizontal="left"/>
    </xf>
    <xf numFmtId="0" fontId="5" fillId="2" borderId="7" xfId="2" applyFont="1" applyFill="1" applyBorder="1" applyAlignment="1">
      <alignment horizontal="left"/>
    </xf>
    <xf numFmtId="167" fontId="4" fillId="0" borderId="2" xfId="1" applyNumberFormat="1" applyFont="1" applyBorder="1" applyAlignment="1" applyProtection="1">
      <alignment horizontal="center"/>
    </xf>
    <xf numFmtId="14" fontId="4" fillId="0" borderId="23" xfId="0" applyNumberFormat="1" applyFont="1" applyBorder="1" applyAlignment="1">
      <alignment horizontal="center"/>
    </xf>
    <xf numFmtId="41" fontId="4" fillId="0" borderId="2" xfId="1" applyNumberFormat="1" applyFont="1" applyBorder="1" applyAlignment="1" applyProtection="1">
      <alignment horizontal="right"/>
    </xf>
    <xf numFmtId="41" fontId="4" fillId="0" borderId="2" xfId="0" applyNumberFormat="1" applyFont="1" applyBorder="1"/>
    <xf numFmtId="0" fontId="5" fillId="2" borderId="3" xfId="2" applyFont="1" applyFill="1" applyBorder="1"/>
    <xf numFmtId="14" fontId="4" fillId="6" borderId="2" xfId="0" applyNumberFormat="1" applyFont="1" applyFill="1" applyBorder="1" applyAlignment="1">
      <alignment horizontal="center"/>
    </xf>
    <xf numFmtId="0" fontId="4" fillId="6" borderId="2" xfId="0" applyFont="1" applyFill="1" applyBorder="1" applyAlignment="1">
      <alignment horizontal="left"/>
    </xf>
    <xf numFmtId="0" fontId="5" fillId="6" borderId="17" xfId="2" applyFont="1" applyFill="1" applyBorder="1"/>
    <xf numFmtId="0" fontId="5" fillId="6" borderId="3" xfId="2" applyFont="1" applyFill="1" applyBorder="1"/>
    <xf numFmtId="166" fontId="4" fillId="6" borderId="3" xfId="1" applyNumberFormat="1" applyFont="1" applyFill="1" applyBorder="1" applyProtection="1"/>
    <xf numFmtId="0" fontId="5" fillId="4" borderId="17" xfId="2" applyFont="1" applyFill="1" applyBorder="1"/>
    <xf numFmtId="0" fontId="5" fillId="4" borderId="3" xfId="2" applyFont="1" applyFill="1" applyBorder="1"/>
    <xf numFmtId="0" fontId="3" fillId="4" borderId="17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14" fontId="4" fillId="0" borderId="4" xfId="0" applyNumberFormat="1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41" fontId="4" fillId="0" borderId="4" xfId="0" applyNumberFormat="1" applyFont="1" applyBorder="1"/>
    <xf numFmtId="1" fontId="5" fillId="0" borderId="25" xfId="1" applyNumberFormat="1" applyFont="1" applyBorder="1" applyAlignment="1">
      <alignment horizontal="right"/>
    </xf>
    <xf numFmtId="1" fontId="5" fillId="0" borderId="7" xfId="1" applyNumberFormat="1" applyFont="1" applyBorder="1" applyAlignment="1">
      <alignment horizontal="right"/>
    </xf>
    <xf numFmtId="166" fontId="4" fillId="0" borderId="13" xfId="1" applyNumberFormat="1" applyFont="1" applyBorder="1" applyProtection="1"/>
    <xf numFmtId="169" fontId="5" fillId="0" borderId="7" xfId="1" applyNumberFormat="1" applyFont="1" applyBorder="1" applyAlignment="1">
      <alignment horizontal="right"/>
    </xf>
    <xf numFmtId="1" fontId="5" fillId="0" borderId="24" xfId="1" applyNumberFormat="1" applyFont="1" applyBorder="1" applyAlignment="1">
      <alignment horizontal="right"/>
    </xf>
    <xf numFmtId="43" fontId="5" fillId="0" borderId="20" xfId="0" applyNumberFormat="1" applyFont="1" applyBorder="1" applyAlignment="1">
      <alignment horizontal="center" vertical="center"/>
    </xf>
    <xf numFmtId="14" fontId="10" fillId="0" borderId="9" xfId="0" applyNumberFormat="1" applyFont="1" applyBorder="1"/>
    <xf numFmtId="0" fontId="10" fillId="0" borderId="9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11" fillId="0" borderId="9" xfId="0" applyFont="1" applyBorder="1" applyAlignment="1">
      <alignment horizontal="left" vertical="center" wrapText="1"/>
    </xf>
    <xf numFmtId="167" fontId="10" fillId="0" borderId="11" xfId="1" applyNumberFormat="1" applyFont="1" applyBorder="1" applyAlignment="1" applyProtection="1">
      <alignment horizontal="center"/>
    </xf>
    <xf numFmtId="1" fontId="12" fillId="0" borderId="9" xfId="1" applyNumberFormat="1" applyFont="1" applyBorder="1" applyAlignment="1">
      <alignment horizontal="right"/>
    </xf>
    <xf numFmtId="43" fontId="12" fillId="0" borderId="9" xfId="0" applyNumberFormat="1" applyFont="1" applyBorder="1" applyAlignment="1">
      <alignment horizontal="center" vertical="center"/>
    </xf>
    <xf numFmtId="14" fontId="10" fillId="0" borderId="2" xfId="0" applyNumberFormat="1" applyFont="1" applyBorder="1"/>
    <xf numFmtId="0" fontId="10" fillId="0" borderId="2" xfId="0" applyFont="1" applyBorder="1" applyAlignment="1">
      <alignment horizontal="left"/>
    </xf>
    <xf numFmtId="0" fontId="11" fillId="0" borderId="3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167" fontId="10" fillId="0" borderId="3" xfId="1" applyNumberFormat="1" applyFont="1" applyBorder="1" applyAlignment="1" applyProtection="1">
      <alignment horizontal="center"/>
    </xf>
    <xf numFmtId="1" fontId="12" fillId="0" borderId="2" xfId="1" applyNumberFormat="1" applyFont="1" applyBorder="1" applyAlignment="1">
      <alignment horizontal="right"/>
    </xf>
    <xf numFmtId="43" fontId="12" fillId="0" borderId="2" xfId="0" applyNumberFormat="1" applyFont="1" applyBorder="1" applyAlignment="1">
      <alignment horizontal="center" vertical="center"/>
    </xf>
    <xf numFmtId="0" fontId="10" fillId="0" borderId="2" xfId="0" applyFont="1" applyBorder="1"/>
    <xf numFmtId="0" fontId="10" fillId="0" borderId="3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41" fontId="10" fillId="0" borderId="3" xfId="1" applyNumberFormat="1" applyFont="1" applyBorder="1" applyAlignment="1" applyProtection="1">
      <alignment horizontal="right"/>
    </xf>
    <xf numFmtId="0" fontId="12" fillId="0" borderId="3" xfId="2" applyFont="1" applyBorder="1" applyAlignment="1">
      <alignment horizontal="left"/>
    </xf>
    <xf numFmtId="0" fontId="12" fillId="0" borderId="2" xfId="2" applyFont="1" applyBorder="1" applyAlignment="1">
      <alignment horizontal="left"/>
    </xf>
    <xf numFmtId="0" fontId="12" fillId="0" borderId="3" xfId="2" applyFont="1" applyBorder="1"/>
    <xf numFmtId="166" fontId="10" fillId="0" borderId="2" xfId="1" applyNumberFormat="1" applyFont="1" applyBorder="1" applyProtection="1"/>
    <xf numFmtId="170" fontId="10" fillId="0" borderId="3" xfId="1" applyNumberFormat="1" applyFont="1" applyBorder="1" applyAlignment="1" applyProtection="1">
      <alignment horizontal="center"/>
    </xf>
    <xf numFmtId="0" fontId="1" fillId="2" borderId="3" xfId="0" applyFont="1" applyFill="1" applyBorder="1" applyAlignment="1">
      <alignment horizontal="left"/>
    </xf>
    <xf numFmtId="0" fontId="12" fillId="2" borderId="3" xfId="2" applyFont="1" applyFill="1" applyBorder="1" applyAlignment="1">
      <alignment horizontal="left"/>
    </xf>
    <xf numFmtId="0" fontId="12" fillId="2" borderId="2" xfId="2" applyFont="1" applyFill="1" applyBorder="1" applyAlignment="1">
      <alignment horizontal="left"/>
    </xf>
    <xf numFmtId="14" fontId="10" fillId="6" borderId="2" xfId="0" applyNumberFormat="1" applyFont="1" applyFill="1" applyBorder="1"/>
    <xf numFmtId="0" fontId="10" fillId="6" borderId="2" xfId="0" applyFont="1" applyFill="1" applyBorder="1" applyAlignment="1">
      <alignment horizontal="left"/>
    </xf>
    <xf numFmtId="0" fontId="10" fillId="6" borderId="3" xfId="0" applyFont="1" applyFill="1" applyBorder="1" applyAlignment="1">
      <alignment horizontal="left"/>
    </xf>
    <xf numFmtId="41" fontId="10" fillId="6" borderId="3" xfId="1" applyNumberFormat="1" applyFont="1" applyFill="1" applyBorder="1" applyAlignment="1" applyProtection="1">
      <alignment horizontal="right"/>
    </xf>
    <xf numFmtId="166" fontId="10" fillId="6" borderId="2" xfId="1" applyNumberFormat="1" applyFont="1" applyFill="1" applyBorder="1" applyProtection="1"/>
    <xf numFmtId="166" fontId="13" fillId="0" borderId="2" xfId="1" applyNumberFormat="1" applyFont="1" applyBorder="1" applyProtection="1"/>
    <xf numFmtId="0" fontId="12" fillId="0" borderId="2" xfId="2" applyFont="1" applyBorder="1"/>
    <xf numFmtId="41" fontId="10" fillId="0" borderId="3" xfId="0" applyNumberFormat="1" applyFont="1" applyBorder="1"/>
    <xf numFmtId="14" fontId="10" fillId="0" borderId="4" xfId="0" applyNumberFormat="1" applyFont="1" applyBorder="1"/>
    <xf numFmtId="0" fontId="10" fillId="0" borderId="4" xfId="0" applyFont="1" applyBorder="1"/>
    <xf numFmtId="0" fontId="1" fillId="2" borderId="5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41" fontId="10" fillId="0" borderId="5" xfId="0" applyNumberFormat="1" applyFont="1" applyBorder="1"/>
    <xf numFmtId="1" fontId="12" fillId="0" borderId="4" xfId="1" applyNumberFormat="1" applyFont="1" applyBorder="1" applyAlignment="1">
      <alignment horizontal="right"/>
    </xf>
    <xf numFmtId="43" fontId="12" fillId="0" borderId="4" xfId="0" applyNumberFormat="1" applyFont="1" applyBorder="1" applyAlignment="1">
      <alignment horizontal="center" vertical="center"/>
    </xf>
    <xf numFmtId="0" fontId="0" fillId="0" borderId="20" xfId="0" applyBorder="1"/>
    <xf numFmtId="14" fontId="10" fillId="0" borderId="6" xfId="0" applyNumberFormat="1" applyFont="1" applyBorder="1" applyAlignment="1">
      <alignment horizontal="center"/>
    </xf>
    <xf numFmtId="0" fontId="13" fillId="0" borderId="18" xfId="0" applyFont="1" applyBorder="1" applyAlignment="1">
      <alignment horizontal="left"/>
    </xf>
    <xf numFmtId="41" fontId="10" fillId="0" borderId="2" xfId="1" applyNumberFormat="1" applyFont="1" applyBorder="1" applyAlignment="1" applyProtection="1">
      <alignment horizontal="right"/>
    </xf>
    <xf numFmtId="0" fontId="10" fillId="0" borderId="14" xfId="0" applyFont="1" applyBorder="1" applyAlignment="1">
      <alignment horizontal="left"/>
    </xf>
    <xf numFmtId="1" fontId="13" fillId="0" borderId="18" xfId="0" applyNumberFormat="1" applyFont="1" applyBorder="1" applyAlignment="1">
      <alignment wrapText="1"/>
    </xf>
    <xf numFmtId="167" fontId="10" fillId="0" borderId="2" xfId="1" applyNumberFormat="1" applyFont="1" applyBorder="1" applyAlignment="1" applyProtection="1">
      <alignment horizontal="center"/>
    </xf>
    <xf numFmtId="14" fontId="10" fillId="0" borderId="21" xfId="0" applyNumberFormat="1" applyFont="1" applyBorder="1" applyAlignment="1">
      <alignment horizontal="right"/>
    </xf>
    <xf numFmtId="0" fontId="10" fillId="0" borderId="21" xfId="0" applyFont="1" applyBorder="1"/>
    <xf numFmtId="14" fontId="10" fillId="0" borderId="6" xfId="0" applyNumberFormat="1" applyFont="1" applyBorder="1" applyAlignment="1">
      <alignment horizontal="right"/>
    </xf>
    <xf numFmtId="41" fontId="10" fillId="0" borderId="2" xfId="0" applyNumberFormat="1" applyFont="1" applyBorder="1"/>
    <xf numFmtId="1" fontId="13" fillId="0" borderId="18" xfId="0" applyNumberFormat="1" applyFont="1" applyBorder="1"/>
    <xf numFmtId="0" fontId="13" fillId="0" borderId="18" xfId="2" applyFont="1" applyBorder="1"/>
    <xf numFmtId="14" fontId="10" fillId="0" borderId="2" xfId="0" applyNumberFormat="1" applyFont="1" applyBorder="1" applyAlignment="1">
      <alignment horizontal="right"/>
    </xf>
    <xf numFmtId="0" fontId="13" fillId="0" borderId="18" xfId="0" applyFont="1" applyBorder="1"/>
    <xf numFmtId="0" fontId="10" fillId="0" borderId="26" xfId="0" applyFont="1" applyBorder="1" applyAlignment="1">
      <alignment horizontal="left"/>
    </xf>
    <xf numFmtId="0" fontId="1" fillId="0" borderId="27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14" fontId="10" fillId="0" borderId="2" xfId="0" applyNumberFormat="1" applyFont="1" applyBorder="1" applyAlignment="1">
      <alignment horizontal="center"/>
    </xf>
    <xf numFmtId="14" fontId="10" fillId="0" borderId="4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41" fontId="10" fillId="0" borderId="4" xfId="0" applyNumberFormat="1" applyFont="1" applyBorder="1"/>
    <xf numFmtId="1" fontId="12" fillId="0" borderId="3" xfId="1" applyNumberFormat="1" applyFont="1" applyBorder="1" applyAlignment="1">
      <alignment horizontal="right"/>
    </xf>
    <xf numFmtId="169" fontId="12" fillId="0" borderId="3" xfId="1" applyNumberFormat="1" applyFont="1" applyBorder="1" applyAlignment="1">
      <alignment horizontal="right"/>
    </xf>
    <xf numFmtId="2" fontId="1" fillId="0" borderId="5" xfId="1" applyNumberFormat="1" applyFont="1" applyBorder="1"/>
    <xf numFmtId="0" fontId="0" fillId="0" borderId="30" xfId="0" applyBorder="1"/>
    <xf numFmtId="0" fontId="4" fillId="0" borderId="12" xfId="0" applyFont="1" applyBorder="1"/>
    <xf numFmtId="0" fontId="13" fillId="0" borderId="9" xfId="0" applyFont="1" applyBorder="1" applyAlignment="1">
      <alignment horizontal="left"/>
    </xf>
    <xf numFmtId="41" fontId="4" fillId="0" borderId="12" xfId="1" applyNumberFormat="1" applyFont="1" applyBorder="1" applyAlignment="1" applyProtection="1">
      <alignment horizontal="center"/>
    </xf>
    <xf numFmtId="1" fontId="5" fillId="0" borderId="9" xfId="1" applyNumberFormat="1" applyFont="1" applyBorder="1" applyAlignment="1">
      <alignment horizontal="center"/>
    </xf>
    <xf numFmtId="0" fontId="4" fillId="0" borderId="14" xfId="0" applyFont="1" applyBorder="1"/>
    <xf numFmtId="0" fontId="13" fillId="0" borderId="2" xfId="0" applyFont="1" applyBorder="1" applyAlignment="1">
      <alignment horizontal="left"/>
    </xf>
    <xf numFmtId="0" fontId="13" fillId="0" borderId="32" xfId="0" applyFont="1" applyBorder="1" applyAlignment="1">
      <alignment horizontal="left"/>
    </xf>
    <xf numFmtId="41" fontId="4" fillId="0" borderId="14" xfId="1" applyNumberFormat="1" applyFont="1" applyBorder="1" applyAlignment="1" applyProtection="1">
      <alignment horizontal="center"/>
    </xf>
    <xf numFmtId="1" fontId="5" fillId="0" borderId="2" xfId="1" applyNumberFormat="1" applyFont="1" applyBorder="1" applyAlignment="1">
      <alignment horizontal="center"/>
    </xf>
    <xf numFmtId="1" fontId="13" fillId="0" borderId="32" xfId="0" applyNumberFormat="1" applyFont="1" applyBorder="1" applyAlignment="1">
      <alignment wrapText="1"/>
    </xf>
    <xf numFmtId="0" fontId="14" fillId="0" borderId="2" xfId="0" applyFont="1" applyBorder="1" applyAlignment="1">
      <alignment horizontal="left"/>
    </xf>
    <xf numFmtId="0" fontId="14" fillId="0" borderId="3" xfId="0" applyFont="1" applyBorder="1" applyAlignment="1">
      <alignment horizontal="left"/>
    </xf>
    <xf numFmtId="0" fontId="15" fillId="0" borderId="2" xfId="2" applyFont="1" applyBorder="1" applyAlignment="1">
      <alignment horizontal="left"/>
    </xf>
    <xf numFmtId="0" fontId="15" fillId="0" borderId="32" xfId="2" applyFont="1" applyBorder="1" applyAlignment="1">
      <alignment horizontal="left"/>
    </xf>
    <xf numFmtId="169" fontId="5" fillId="0" borderId="2" xfId="1" applyNumberFormat="1" applyFont="1" applyBorder="1" applyAlignment="1">
      <alignment horizontal="center"/>
    </xf>
    <xf numFmtId="14" fontId="4" fillId="0" borderId="2" xfId="0" applyNumberFormat="1" applyFont="1" applyBorder="1" applyAlignment="1">
      <alignment horizontal="right"/>
    </xf>
    <xf numFmtId="0" fontId="4" fillId="0" borderId="3" xfId="0" applyFont="1" applyBorder="1" applyAlignment="1">
      <alignment horizontal="left"/>
    </xf>
    <xf numFmtId="0" fontId="4" fillId="0" borderId="23" xfId="0" applyFont="1" applyBorder="1"/>
    <xf numFmtId="0" fontId="4" fillId="0" borderId="33" xfId="0" applyFont="1" applyBorder="1"/>
    <xf numFmtId="1" fontId="15" fillId="0" borderId="2" xfId="0" applyNumberFormat="1" applyFont="1" applyBorder="1"/>
    <xf numFmtId="1" fontId="15" fillId="0" borderId="18" xfId="0" applyNumberFormat="1" applyFont="1" applyBorder="1"/>
    <xf numFmtId="0" fontId="15" fillId="0" borderId="18" xfId="2" applyFont="1" applyBorder="1"/>
    <xf numFmtId="171" fontId="4" fillId="0" borderId="14" xfId="1" applyNumberFormat="1" applyFont="1" applyBorder="1" applyAlignment="1">
      <alignment horizontal="center"/>
    </xf>
    <xf numFmtId="1" fontId="14" fillId="0" borderId="3" xfId="0" applyNumberFormat="1" applyFont="1" applyBorder="1" applyAlignment="1">
      <alignment wrapText="1"/>
    </xf>
    <xf numFmtId="0" fontId="15" fillId="0" borderId="18" xfId="0" applyFont="1" applyBorder="1" applyAlignment="1">
      <alignment horizontal="left"/>
    </xf>
    <xf numFmtId="1" fontId="15" fillId="0" borderId="18" xfId="0" applyNumberFormat="1" applyFont="1" applyBorder="1" applyAlignment="1">
      <alignment wrapText="1"/>
    </xf>
    <xf numFmtId="41" fontId="4" fillId="0" borderId="14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right"/>
    </xf>
    <xf numFmtId="0" fontId="4" fillId="0" borderId="3" xfId="0" applyFont="1" applyBorder="1"/>
    <xf numFmtId="1" fontId="14" fillId="0" borderId="2" xfId="0" applyNumberFormat="1" applyFont="1" applyBorder="1"/>
    <xf numFmtId="0" fontId="14" fillId="0" borderId="3" xfId="2" applyFont="1" applyBorder="1"/>
    <xf numFmtId="0" fontId="14" fillId="0" borderId="2" xfId="0" applyFont="1" applyBorder="1"/>
    <xf numFmtId="14" fontId="4" fillId="0" borderId="20" xfId="0" applyNumberFormat="1" applyFont="1" applyBorder="1" applyAlignment="1">
      <alignment horizontal="center"/>
    </xf>
    <xf numFmtId="0" fontId="4" fillId="0" borderId="19" xfId="0" applyFont="1" applyBorder="1"/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41" fontId="4" fillId="0" borderId="19" xfId="0" applyNumberFormat="1" applyFont="1" applyBorder="1" applyAlignment="1">
      <alignment horizontal="center"/>
    </xf>
    <xf numFmtId="1" fontId="5" fillId="0" borderId="4" xfId="1" applyNumberFormat="1" applyFont="1" applyBorder="1" applyAlignment="1">
      <alignment horizontal="center"/>
    </xf>
    <xf numFmtId="0" fontId="13" fillId="0" borderId="31" xfId="0" applyFont="1" applyBorder="1" applyAlignment="1">
      <alignment horizontal="left"/>
    </xf>
    <xf numFmtId="0" fontId="5" fillId="0" borderId="10" xfId="0" applyFont="1" applyBorder="1" applyAlignment="1">
      <alignment horizontal="right"/>
    </xf>
    <xf numFmtId="0" fontId="4" fillId="0" borderId="17" xfId="0" applyFont="1" applyBorder="1"/>
    <xf numFmtId="0" fontId="4" fillId="0" borderId="0" xfId="0" applyFont="1" applyBorder="1"/>
    <xf numFmtId="0" fontId="4" fillId="0" borderId="16" xfId="0" applyFont="1" applyBorder="1"/>
    <xf numFmtId="14" fontId="4" fillId="6" borderId="14" xfId="0" applyNumberFormat="1" applyFont="1" applyFill="1" applyBorder="1" applyAlignment="1">
      <alignment horizontal="right"/>
    </xf>
    <xf numFmtId="0" fontId="4" fillId="6" borderId="14" xfId="0" applyFont="1" applyFill="1" applyBorder="1"/>
    <xf numFmtId="0" fontId="14" fillId="6" borderId="2" xfId="0" applyFont="1" applyFill="1" applyBorder="1" applyAlignment="1">
      <alignment horizontal="left"/>
    </xf>
    <xf numFmtId="0" fontId="14" fillId="6" borderId="3" xfId="0" applyFont="1" applyFill="1" applyBorder="1" applyAlignment="1">
      <alignment horizontal="left"/>
    </xf>
    <xf numFmtId="41" fontId="4" fillId="6" borderId="14" xfId="1" applyNumberFormat="1" applyFont="1" applyFill="1" applyBorder="1" applyAlignment="1" applyProtection="1">
      <alignment horizontal="center"/>
    </xf>
    <xf numFmtId="169" fontId="5" fillId="6" borderId="2" xfId="1" applyNumberFormat="1" applyFont="1" applyFill="1" applyBorder="1" applyAlignment="1">
      <alignment horizontal="center"/>
    </xf>
    <xf numFmtId="0" fontId="4" fillId="0" borderId="35" xfId="0" applyFont="1" applyBorder="1" applyAlignment="1">
      <alignment horizontal="left"/>
    </xf>
    <xf numFmtId="167" fontId="4" fillId="0" borderId="35" xfId="1" applyNumberFormat="1" applyFont="1" applyBorder="1" applyAlignment="1" applyProtection="1">
      <alignment horizontal="center"/>
    </xf>
    <xf numFmtId="3" fontId="9" fillId="0" borderId="35" xfId="0" applyNumberFormat="1" applyFont="1" applyBorder="1" applyAlignment="1">
      <alignment horizontal="right" vertical="center" wrapText="1"/>
    </xf>
    <xf numFmtId="0" fontId="5" fillId="0" borderId="35" xfId="0" applyFont="1" applyBorder="1" applyAlignment="1">
      <alignment horizontal="right"/>
    </xf>
    <xf numFmtId="0" fontId="4" fillId="0" borderId="18" xfId="0" applyFont="1" applyBorder="1"/>
    <xf numFmtId="167" fontId="4" fillId="0" borderId="18" xfId="1" applyNumberFormat="1" applyFont="1" applyBorder="1" applyAlignment="1" applyProtection="1">
      <alignment horizontal="center"/>
    </xf>
    <xf numFmtId="3" fontId="9" fillId="0" borderId="18" xfId="0" applyNumberFormat="1" applyFont="1" applyBorder="1" applyAlignment="1">
      <alignment horizontal="right" vertical="center" wrapText="1"/>
    </xf>
    <xf numFmtId="0" fontId="5" fillId="0" borderId="18" xfId="0" applyFont="1" applyBorder="1" applyAlignment="1">
      <alignment horizontal="right"/>
    </xf>
    <xf numFmtId="172" fontId="4" fillId="0" borderId="18" xfId="1" applyNumberFormat="1" applyFont="1" applyBorder="1" applyAlignment="1" applyProtection="1">
      <alignment horizontal="center"/>
    </xf>
    <xf numFmtId="173" fontId="9" fillId="0" borderId="18" xfId="0" applyNumberFormat="1" applyFont="1" applyBorder="1" applyAlignment="1">
      <alignment horizontal="right" vertical="center" wrapText="1"/>
    </xf>
    <xf numFmtId="0" fontId="4" fillId="0" borderId="18" xfId="0" applyFont="1" applyBorder="1" applyAlignment="1">
      <alignment vertical="top" wrapText="1"/>
    </xf>
    <xf numFmtId="14" fontId="4" fillId="0" borderId="27" xfId="0" applyNumberFormat="1" applyFont="1" applyBorder="1" applyAlignment="1">
      <alignment horizontal="center"/>
    </xf>
    <xf numFmtId="41" fontId="4" fillId="0" borderId="18" xfId="1" applyNumberFormat="1" applyFont="1" applyBorder="1" applyAlignment="1" applyProtection="1">
      <alignment horizontal="right"/>
    </xf>
    <xf numFmtId="0" fontId="4" fillId="0" borderId="18" xfId="0" applyFont="1" applyBorder="1" applyAlignment="1">
      <alignment horizontal="left"/>
    </xf>
    <xf numFmtId="0" fontId="4" fillId="6" borderId="18" xfId="0" applyFont="1" applyFill="1" applyBorder="1"/>
    <xf numFmtId="1" fontId="5" fillId="0" borderId="18" xfId="1" applyNumberFormat="1" applyFont="1" applyBorder="1" applyAlignment="1">
      <alignment horizontal="center"/>
    </xf>
    <xf numFmtId="0" fontId="14" fillId="0" borderId="18" xfId="0" applyFont="1" applyBorder="1" applyAlignment="1">
      <alignment horizontal="left"/>
    </xf>
    <xf numFmtId="1" fontId="14" fillId="0" borderId="18" xfId="0" applyNumberFormat="1" applyFont="1" applyBorder="1" applyAlignment="1">
      <alignment wrapText="1"/>
    </xf>
    <xf numFmtId="171" fontId="4" fillId="0" borderId="18" xfId="1" applyNumberFormat="1" applyFont="1" applyBorder="1"/>
    <xf numFmtId="1" fontId="14" fillId="0" borderId="18" xfId="0" applyNumberFormat="1" applyFont="1" applyBorder="1"/>
    <xf numFmtId="0" fontId="4" fillId="4" borderId="18" xfId="0" applyFont="1" applyFill="1" applyBorder="1"/>
    <xf numFmtId="0" fontId="14" fillId="0" borderId="18" xfId="2" applyFont="1" applyBorder="1"/>
    <xf numFmtId="41" fontId="4" fillId="0" borderId="18" xfId="0" applyNumberFormat="1" applyFont="1" applyBorder="1"/>
    <xf numFmtId="0" fontId="15" fillId="0" borderId="18" xfId="2" applyFont="1" applyBorder="1" applyAlignment="1">
      <alignment horizontal="left"/>
    </xf>
    <xf numFmtId="0" fontId="5" fillId="0" borderId="18" xfId="0" applyFont="1" applyBorder="1"/>
    <xf numFmtId="0" fontId="14" fillId="0" borderId="18" xfId="0" applyFont="1" applyBorder="1"/>
    <xf numFmtId="0" fontId="4" fillId="7" borderId="18" xfId="0" applyFont="1" applyFill="1" applyBorder="1" applyAlignment="1">
      <alignment horizontal="left"/>
    </xf>
    <xf numFmtId="0" fontId="4" fillId="8" borderId="18" xfId="0" applyFont="1" applyFill="1" applyBorder="1" applyAlignment="1">
      <alignment horizontal="left"/>
    </xf>
    <xf numFmtId="0" fontId="5" fillId="0" borderId="18" xfId="2" applyFont="1" applyBorder="1"/>
    <xf numFmtId="0" fontId="3" fillId="0" borderId="18" xfId="0" applyFont="1" applyBorder="1" applyAlignment="1">
      <alignment horizontal="left"/>
    </xf>
    <xf numFmtId="0" fontId="3" fillId="2" borderId="18" xfId="0" applyFont="1" applyFill="1" applyBorder="1" applyAlignment="1">
      <alignment horizontal="left"/>
    </xf>
    <xf numFmtId="0" fontId="4" fillId="9" borderId="18" xfId="0" applyFont="1" applyFill="1" applyBorder="1"/>
    <xf numFmtId="167" fontId="4" fillId="0" borderId="35" xfId="1" applyNumberFormat="1" applyFont="1" applyBorder="1" applyAlignment="1" applyProtection="1">
      <alignment horizontal="left"/>
    </xf>
    <xf numFmtId="41" fontId="4" fillId="0" borderId="18" xfId="0" applyNumberFormat="1" applyFont="1" applyBorder="1" applyAlignment="1">
      <alignment horizontal="left"/>
    </xf>
    <xf numFmtId="14" fontId="4" fillId="0" borderId="34" xfId="0" applyNumberFormat="1" applyFont="1" applyBorder="1" applyAlignment="1">
      <alignment horizontal="center"/>
    </xf>
    <xf numFmtId="3" fontId="9" fillId="0" borderId="35" xfId="0" applyNumberFormat="1" applyFont="1" applyBorder="1" applyAlignment="1">
      <alignment horizontal="center" vertical="center" wrapText="1"/>
    </xf>
    <xf numFmtId="3" fontId="9" fillId="0" borderId="18" xfId="0" applyNumberFormat="1" applyFont="1" applyBorder="1" applyAlignment="1">
      <alignment horizontal="center" vertical="center" wrapText="1"/>
    </xf>
    <xf numFmtId="14" fontId="4" fillId="6" borderId="27" xfId="0" applyNumberFormat="1" applyFont="1" applyFill="1" applyBorder="1" applyAlignment="1">
      <alignment horizontal="center"/>
    </xf>
    <xf numFmtId="14" fontId="7" fillId="3" borderId="8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left" vertical="center" wrapText="1"/>
    </xf>
    <xf numFmtId="3" fontId="7" fillId="3" borderId="8" xfId="0" applyNumberFormat="1" applyFont="1" applyFill="1" applyBorder="1" applyAlignment="1">
      <alignment vertical="center" wrapText="1"/>
    </xf>
    <xf numFmtId="4" fontId="7" fillId="3" borderId="8" xfId="0" applyNumberFormat="1" applyFont="1" applyFill="1" applyBorder="1" applyAlignment="1">
      <alignment horizontal="right" vertical="center" wrapText="1"/>
    </xf>
    <xf numFmtId="168" fontId="7" fillId="3" borderId="8" xfId="0" applyNumberFormat="1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left"/>
    </xf>
    <xf numFmtId="1" fontId="15" fillId="0" borderId="3" xfId="0" applyNumberFormat="1" applyFont="1" applyBorder="1"/>
    <xf numFmtId="0" fontId="15" fillId="0" borderId="3" xfId="0" applyFont="1" applyBorder="1"/>
    <xf numFmtId="1" fontId="15" fillId="0" borderId="2" xfId="0" applyNumberFormat="1" applyFont="1" applyBorder="1" applyAlignment="1">
      <alignment wrapText="1"/>
    </xf>
    <xf numFmtId="0" fontId="13" fillId="0" borderId="3" xfId="0" applyFont="1" applyBorder="1" applyAlignment="1">
      <alignment horizontal="left"/>
    </xf>
    <xf numFmtId="0" fontId="15" fillId="0" borderId="2" xfId="2" applyFont="1" applyBorder="1"/>
    <xf numFmtId="0" fontId="15" fillId="0" borderId="3" xfId="0" applyFont="1" applyBorder="1" applyAlignment="1">
      <alignment vertical="top" wrapText="1"/>
    </xf>
    <xf numFmtId="0" fontId="15" fillId="0" borderId="3" xfId="2" applyFont="1" applyBorder="1"/>
    <xf numFmtId="0" fontId="5" fillId="0" borderId="3" xfId="2" applyFont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41" fontId="4" fillId="0" borderId="5" xfId="0" applyNumberFormat="1" applyFont="1" applyBorder="1"/>
    <xf numFmtId="0" fontId="3" fillId="2" borderId="10" xfId="0" applyFont="1" applyFill="1" applyBorder="1" applyAlignment="1">
      <alignment horizontal="left"/>
    </xf>
    <xf numFmtId="0" fontId="14" fillId="0" borderId="3" xfId="0" applyFont="1" applyBorder="1" applyAlignment="1">
      <alignment vertical="top" wrapText="1"/>
    </xf>
    <xf numFmtId="0" fontId="14" fillId="0" borderId="2" xfId="2" applyFont="1" applyBorder="1"/>
    <xf numFmtId="41" fontId="4" fillId="0" borderId="0" xfId="0" applyNumberFormat="1" applyFont="1"/>
    <xf numFmtId="1" fontId="14" fillId="0" borderId="32" xfId="0" applyNumberFormat="1" applyFont="1" applyBorder="1"/>
    <xf numFmtId="0" fontId="14" fillId="0" borderId="32" xfId="0" applyFont="1" applyBorder="1" applyAlignment="1">
      <alignment horizontal="left"/>
    </xf>
    <xf numFmtId="0" fontId="4" fillId="6" borderId="17" xfId="0" applyFont="1" applyFill="1" applyBorder="1" applyAlignment="1">
      <alignment horizontal="left"/>
    </xf>
    <xf numFmtId="167" fontId="4" fillId="6" borderId="2" xfId="1" applyNumberFormat="1" applyFont="1" applyFill="1" applyBorder="1" applyAlignment="1" applyProtection="1">
      <alignment horizontal="left"/>
    </xf>
    <xf numFmtId="167" fontId="4" fillId="6" borderId="2" xfId="1" applyNumberFormat="1" applyFont="1" applyFill="1" applyBorder="1" applyAlignment="1" applyProtection="1">
      <alignment horizontal="center"/>
    </xf>
    <xf numFmtId="41" fontId="9" fillId="0" borderId="2" xfId="0" applyNumberFormat="1" applyFont="1" applyBorder="1"/>
    <xf numFmtId="0" fontId="14" fillId="0" borderId="32" xfId="0" applyFont="1" applyBorder="1"/>
    <xf numFmtId="0" fontId="4" fillId="6" borderId="4" xfId="0" applyFont="1" applyFill="1" applyBorder="1" applyAlignment="1">
      <alignment horizontal="left"/>
    </xf>
    <xf numFmtId="0" fontId="5" fillId="6" borderId="2" xfId="2" applyFont="1" applyFill="1" applyBorder="1"/>
    <xf numFmtId="41" fontId="9" fillId="0" borderId="21" xfId="0" applyNumberFormat="1" applyFont="1" applyBorder="1"/>
    <xf numFmtId="0" fontId="5" fillId="0" borderId="37" xfId="2" applyFont="1" applyBorder="1"/>
    <xf numFmtId="0" fontId="5" fillId="0" borderId="21" xfId="2" applyFont="1" applyBorder="1"/>
    <xf numFmtId="1" fontId="5" fillId="0" borderId="30" xfId="1" applyNumberFormat="1" applyFont="1" applyBorder="1" applyAlignment="1">
      <alignment horizontal="right"/>
    </xf>
    <xf numFmtId="43" fontId="5" fillId="0" borderId="30" xfId="0" applyNumberFormat="1" applyFont="1" applyBorder="1" applyAlignment="1">
      <alignment horizontal="center" vertical="center"/>
    </xf>
    <xf numFmtId="0" fontId="4" fillId="0" borderId="32" xfId="0" applyFont="1" applyBorder="1" applyAlignment="1">
      <alignment horizontal="left"/>
    </xf>
    <xf numFmtId="41" fontId="9" fillId="0" borderId="18" xfId="0" applyNumberFormat="1" applyFont="1" applyBorder="1"/>
    <xf numFmtId="1" fontId="5" fillId="0" borderId="18" xfId="1" applyNumberFormat="1" applyFont="1" applyBorder="1" applyAlignment="1">
      <alignment horizontal="right"/>
    </xf>
    <xf numFmtId="43" fontId="5" fillId="0" borderId="18" xfId="0" applyNumberFormat="1" applyFont="1" applyBorder="1" applyAlignment="1">
      <alignment horizontal="center" vertical="center"/>
    </xf>
    <xf numFmtId="0" fontId="5" fillId="0" borderId="38" xfId="2" applyFont="1" applyBorder="1"/>
    <xf numFmtId="0" fontId="5" fillId="0" borderId="39" xfId="2" applyFont="1" applyBorder="1"/>
    <xf numFmtId="41" fontId="4" fillId="0" borderId="39" xfId="0" applyNumberFormat="1" applyFont="1" applyBorder="1"/>
    <xf numFmtId="1" fontId="5" fillId="0" borderId="39" xfId="1" applyNumberFormat="1" applyFont="1" applyBorder="1" applyAlignment="1">
      <alignment horizontal="right"/>
    </xf>
    <xf numFmtId="43" fontId="5" fillId="0" borderId="39" xfId="0" applyNumberFormat="1" applyFont="1" applyBorder="1" applyAlignment="1">
      <alignment horizontal="center" vertical="center"/>
    </xf>
    <xf numFmtId="0" fontId="0" fillId="0" borderId="8" xfId="0" pivotButton="1" applyBorder="1"/>
    <xf numFmtId="176" fontId="0" fillId="0" borderId="2" xfId="0" applyNumberFormat="1" applyBorder="1" applyAlignment="1">
      <alignment horizontal="left"/>
    </xf>
    <xf numFmtId="176" fontId="0" fillId="0" borderId="2" xfId="0" applyNumberFormat="1" applyBorder="1"/>
    <xf numFmtId="176" fontId="0" fillId="0" borderId="6" xfId="0" applyNumberFormat="1" applyBorder="1" applyAlignment="1">
      <alignment horizontal="left"/>
    </xf>
    <xf numFmtId="176" fontId="0" fillId="0" borderId="6" xfId="0" applyNumberFormat="1" applyBorder="1"/>
    <xf numFmtId="0" fontId="0" fillId="0" borderId="40" xfId="0" applyBorder="1"/>
    <xf numFmtId="0" fontId="0" fillId="0" borderId="20" xfId="0" pivotButton="1" applyBorder="1"/>
    <xf numFmtId="0" fontId="0" fillId="0" borderId="24" xfId="0" applyBorder="1"/>
    <xf numFmtId="176" fontId="0" fillId="0" borderId="21" xfId="0" applyNumberFormat="1" applyBorder="1" applyAlignment="1">
      <alignment horizontal="left"/>
    </xf>
    <xf numFmtId="176" fontId="0" fillId="0" borderId="21" xfId="0" applyNumberFormat="1" applyBorder="1"/>
    <xf numFmtId="176" fontId="0" fillId="0" borderId="1" xfId="0" applyNumberFormat="1" applyBorder="1" applyAlignment="1">
      <alignment horizontal="left"/>
    </xf>
    <xf numFmtId="176" fontId="0" fillId="0" borderId="1" xfId="0" applyNumberFormat="1" applyBorder="1"/>
    <xf numFmtId="176" fontId="0" fillId="0" borderId="36" xfId="0" applyNumberFormat="1" applyBorder="1"/>
    <xf numFmtId="0" fontId="0" fillId="0" borderId="8" xfId="0" applyBorder="1"/>
    <xf numFmtId="176" fontId="0" fillId="0" borderId="7" xfId="0" applyNumberFormat="1" applyBorder="1"/>
    <xf numFmtId="176" fontId="0" fillId="0" borderId="3" xfId="0" applyNumberFormat="1" applyBorder="1"/>
    <xf numFmtId="176" fontId="0" fillId="0" borderId="41" xfId="0" applyNumberFormat="1" applyBorder="1"/>
    <xf numFmtId="14" fontId="4" fillId="0" borderId="22" xfId="0" applyNumberFormat="1" applyFont="1" applyBorder="1" applyAlignment="1">
      <alignment horizontal="center"/>
    </xf>
    <xf numFmtId="14" fontId="6" fillId="0" borderId="23" xfId="0" applyNumberFormat="1" applyFont="1" applyBorder="1" applyAlignment="1">
      <alignment horizontal="center"/>
    </xf>
  </cellXfs>
  <cellStyles count="4">
    <cellStyle name="Milliers" xfId="1" builtinId="3"/>
    <cellStyle name="Milliers [0]" xfId="3" builtinId="6"/>
    <cellStyle name="Normal" xfId="0" builtinId="0"/>
    <cellStyle name="Normal_Total expenses by date 2" xfId="2"/>
  </cellStyles>
  <dxfs count="44"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76" formatCode="_-* #,##0_-;\-* #,##0_-;_-* &quot;-&quot;??_-;_-@_-"/>
    </dxf>
    <dxf>
      <numFmt numFmtId="176" formatCode="_-* #,##0_-;\-* #,##0_-;_-* &quot;-&quot;??_-;_-@_-"/>
    </dxf>
    <dxf>
      <numFmt numFmtId="176" formatCode="_-* #,##0_-;\-* #,##0_-;_-* &quot;-&quot;??_-;_-@_-"/>
    </dxf>
    <dxf>
      <numFmt numFmtId="175" formatCode="_-* #,##0.0_-;\-* #,##0.0_-;_-* &quot;-&quot;??_-;_-@_-"/>
    </dxf>
    <dxf>
      <numFmt numFmtId="175" formatCode="_-* #,##0.0_-;\-* #,##0.0_-;_-* &quot;-&quot;??_-;_-@_-"/>
    </dxf>
    <dxf>
      <numFmt numFmtId="175" formatCode="_-* #,##0.0_-;\-* #,##0.0_-;_-* &quot;-&quot;??_-;_-@_-"/>
    </dxf>
    <dxf>
      <numFmt numFmtId="165" formatCode="_-* #,##0.00_-;\-* #,##0.00_-;_-* &quot;-&quot;??_-;_-@_-"/>
    </dxf>
    <dxf>
      <numFmt numFmtId="165" formatCode="_-* #,##0.00_-;\-* #,##0.00_-;_-* &quot;-&quot;??_-;_-@_-"/>
    </dxf>
    <dxf>
      <numFmt numFmtId="16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Invest" refreshedDate="46036.453309375" createdVersion="6" refreshedVersion="6" minRefreshableVersion="3" recordCount="65">
  <cacheSource type="worksheet">
    <worksheetSource ref="A1:G60" sheet="Data  31.12"/>
  </cacheSource>
  <cacheFields count="13">
    <cacheField name="Date" numFmtId="14">
      <sharedItems containsSemiMixedTypes="0" containsNonDate="0" containsDate="1" containsString="0" minDate="2025-12-01T00:00:00" maxDate="2026-01-01T00:00:00"/>
    </cacheField>
    <cacheField name="Details" numFmtId="0">
      <sharedItems count="57">
        <s v="Paiement internet"/>
        <s v="Achat de credit et forfait internet de la semaine du 01 au 05 Decembre, Faya"/>
        <s v="Achat de credit et forfait internet de la semaine du  01 au 05 Decembre, Marie thé"/>
        <s v="Achat de credit et forfait internet de la semaine du 01 au 05 Decembre,Amadou Macky"/>
        <s v="Achat de credit pour le vigile"/>
        <s v="ABON + 470645 6274 ECOACTIVIST FOR GOUVERNANC E AND LAW"/>
        <s v="AGIOS DU 31/10/25 AU 30/11/ 25ECOACTIVIST FOR GOUVERNA NCE AND LAW"/>
        <s v="Agios du 31/10/2025 au 30/11/2025"/>
        <s v=" VIREMENT EN FAVEUR DE DIALL O MARIAMA DALANDAMOTIF PAIE MENT LOYER DEC 2025"/>
        <s v="FRAIS DE VIREMENT ECOACTIVIST FOR GOUVERNANC E AND LAW"/>
        <s v="Evacuation poubelle"/>
        <s v="Paiement electricité"/>
        <s v="Frais de paiement electricité"/>
        <s v="Achat de credit et forfait internet de la semaine du 08 au 12 Decembre, Faya"/>
        <s v="Achat de credit et forfait internet de la semaine du  08 au 12 Decembre, Marie thé"/>
        <s v="Achat de credit et forfait internet de la semaine du 08 au 12 Decembre,Amadou Macky"/>
        <s v="indemnités de stage et primes du mois de Novembre,IG7"/>
        <s v="Recrutement Juriste(achat de chawaramane,boisson,Attieke….)"/>
        <s v="Achat de credit pour IG9"/>
        <s v="Paiement impôt RTS du mois de Novembre 2025 ECOACTIVIST FOR GOUVERNANC E AND LAW"/>
        <s v="Main d'œuvre reparation electricité"/>
        <s v="Confection carte professionnel pour IG9"/>
        <s v="Lavage drap des invités du bureau"/>
        <s v="Achat de credit pour Faya"/>
        <s v="Achat de credit et forfait internet de la semaine du 15 au 19 Decembre, Faya"/>
        <s v="Achat de credit et forfait internet de la semaine du  15 au 19 Decembre, Marie thé"/>
        <s v="Achat de credit et forfait internet de la semaine du 15 au 19 Decembre,Amadou Macky"/>
        <s v="Achat de credit et forfait internet de la semaine du 15 au 19 Decembre,IG9"/>
        <s v="Achat de credit pour  le vigile"/>
        <s v="SOGECASHNET CLASSIQUE ECOACTIVIST FOR GOUVERNANC E AND LAW"/>
        <s v="Perte sur taux de change"/>
        <s v="Frais d'amenagement bureau"/>
        <s v="Paiement vigile du mois de decembre 2025"/>
        <s v="Achat de credit "/>
        <s v="Achat de credit et forfait internet de la semaine du 22 au 26 Decembre, Faya"/>
        <s v="Achat de credit et forfait internet de la semaine du  22 au 26 Decembre, Marie thé"/>
        <s v="Achat de credit et forfait internet de la semaine du 22 au 26 Decembre,Amadou Macky"/>
        <s v="Achat de credit et forfait internet de la semaine du 22 au 26 Decembre,IG9"/>
        <s v="Paiement de prestation de services d'assistant de coordination du mois de decembre 2025, Faya Condé"/>
        <s v="Paiement de prestation de services de comptable du mois de decembre 2025 de decembre 2025, Marie The"/>
        <s v="Paiement de prestation de services juriste du mois de decembre 2025 Amadou Macky"/>
        <s v="Paiement des indemnités de stage et prime du mois de decembre 2025,IG9"/>
        <s v="Paiement technicienne de surface du mois de decembre 2025"/>
        <s v="Achat de 3 Câble Micro USB [2M/Lot de 2] Chargeur Micro USB"/>
        <s v="EAchat de SITHON Housse de Protection pour 13,6&quot; MacBook Air M4/M3/M2 A3240"/>
        <s v="Achat de Cle USB 8 Go Lot de 10 USB 2.0 Clé USB Flash Drive Rotative Clef"/>
        <s v="Achat de Trust Souris sans Fil Silencieuse avec Pile pour Gauchers et Droitiers"/>
        <s v="Achat Enregistreur Vocal 64 Go Rechargeable par USB avec Activation Vocale Mini Dictaphone "/>
        <s v="Achat de Dell Ordinateur Portable Latitude 7390 13,3"/>
        <s v="Achat de chargeur adaptatateur,3 ports multiprise secteur prise usb"/>
        <s v="Câble Chargeur Multi Embout,3 en 1 Câble Universel [1.2M/Lot de 3] Câble multi chargeur"/>
        <s v="Gain sur taux de change30/12/2025"/>
        <s v="Transport mensuel decembre 2025,Faya Condé"/>
        <s v="Transport mensuel decembre 2025,Marie Thé"/>
        <s v="Transport mensuel decembre 2025,Amadou Macky"/>
        <s v="Transport mensuel decembre 2025,IG7"/>
        <s v="Transport mensuel decembre 2025,IG9"/>
      </sharedItems>
    </cacheField>
    <cacheField name="Type of expenses" numFmtId="0">
      <sharedItems count="11">
        <s v="Internet"/>
        <s v="Telephone"/>
        <s v="Bank fees"/>
        <s v="Rent &amp; Utilities"/>
        <s v="Transfer Fees"/>
        <s v="Personnel"/>
        <s v="Travel Subsistence"/>
        <s v="Services"/>
        <s v="Investigation materials"/>
        <s v="Equipment"/>
        <s v="Transport"/>
      </sharedItems>
    </cacheField>
    <cacheField name="Department " numFmtId="0">
      <sharedItems count="4">
        <s v="Office"/>
        <s v="Management"/>
        <s v="Legal"/>
        <s v="Investigations"/>
      </sharedItems>
    </cacheField>
    <cacheField name="Spent  in national currency" numFmtId="0">
      <sharedItems containsSemiMixedTypes="0" containsString="0" containsNumber="1" minValue="323" maxValue="5500000"/>
    </cacheField>
    <cacheField name="Spent in $" numFmtId="0">
      <sharedItems containsSemiMixedTypes="0" containsString="0" containsNumber="1" minValue="3.7510161421437697E-2" maxValue="638.7179189408896"/>
    </cacheField>
    <cacheField name="Exchange Rate $" numFmtId="43">
      <sharedItems containsSemiMixedTypes="0" containsString="0" containsNumber="1" containsInteger="1" minValue="8611" maxValue="8611"/>
    </cacheField>
    <cacheField name="Name" numFmtId="0">
      <sharedItems/>
    </cacheField>
    <cacheField name="Receipt" numFmtId="0">
      <sharedItems/>
    </cacheField>
    <cacheField name="Project" numFmtId="41">
      <sharedItems/>
    </cacheField>
    <cacheField name="Donor" numFmtId="41">
      <sharedItems/>
    </cacheField>
    <cacheField name="Country" numFmtId="41">
      <sharedItems/>
    </cacheField>
    <cacheField name="Comments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5">
  <r>
    <d v="2025-12-01T00:00:00"/>
    <x v="0"/>
    <x v="0"/>
    <x v="0"/>
    <n v="924000"/>
    <n v="107.30461038206944"/>
    <n v="8611"/>
    <s v="Marie thé"/>
    <s v="CA-25-12-01"/>
    <s v="Eagle Guinée"/>
    <s v="WILDCAT 2025"/>
    <s v="Guinée"/>
    <m/>
  </r>
  <r>
    <d v="2025-12-01T00:00:00"/>
    <x v="1"/>
    <x v="1"/>
    <x v="1"/>
    <n v="50000"/>
    <n v="5.8065265358262685"/>
    <n v="8611"/>
    <s v="Faya CONDE"/>
    <s v="CA-25-12-02"/>
    <s v="Eagle Guinée"/>
    <s v="WILDCAT 2025"/>
    <s v="Guinée"/>
    <m/>
  </r>
  <r>
    <d v="2025-12-01T00:00:00"/>
    <x v="2"/>
    <x v="1"/>
    <x v="0"/>
    <n v="50000"/>
    <n v="5.8065265358262685"/>
    <n v="8611"/>
    <s v="Marie thé"/>
    <s v="CA-25-12-02"/>
    <s v="Eagle Guinée"/>
    <s v="WILDCAT 2025"/>
    <s v="Guinée"/>
    <m/>
  </r>
  <r>
    <d v="2025-12-01T00:00:00"/>
    <x v="3"/>
    <x v="1"/>
    <x v="2"/>
    <n v="40000"/>
    <n v="4.6452212286610148"/>
    <n v="8611"/>
    <s v="Amadou Macky"/>
    <s v="CA-25-12-02"/>
    <s v="Eagle Guinée"/>
    <s v="WILDCAT 2025"/>
    <s v="Guinée"/>
    <m/>
  </r>
  <r>
    <d v="2025-12-01T00:00:00"/>
    <x v="4"/>
    <x v="1"/>
    <x v="0"/>
    <n v="30000"/>
    <n v="3.4839159214957611"/>
    <n v="8611"/>
    <s v="Marie thé"/>
    <s v="CA-25-12-03"/>
    <s v="Eagle Guinée"/>
    <s v="WILDCAT 2025"/>
    <s v="Guinée"/>
    <m/>
  </r>
  <r>
    <d v="2025-12-01T00:00:00"/>
    <x v="5"/>
    <x v="2"/>
    <x v="0"/>
    <n v="118000"/>
    <n v="13.703402624549994"/>
    <n v="8611"/>
    <s v="SGG2"/>
    <s v="BQ-SSG2-25-12-01"/>
    <s v="Eagle Guinée"/>
    <s v="WILDCAT 2025"/>
    <s v="Guinée"/>
    <m/>
  </r>
  <r>
    <d v="2025-12-01T00:00:00"/>
    <x v="6"/>
    <x v="2"/>
    <x v="0"/>
    <n v="59000"/>
    <n v="6.8517013122749972"/>
    <n v="8611"/>
    <s v="SGG2"/>
    <s v="BQ-SSG2-25-12-02"/>
    <s v="Eagle Guinée"/>
    <s v="WILDCAT 2025"/>
    <s v="Guinée"/>
    <m/>
  </r>
  <r>
    <d v="2025-12-01T00:00:00"/>
    <x v="7"/>
    <x v="2"/>
    <x v="0"/>
    <n v="59000"/>
    <n v="6.8517013122749972"/>
    <n v="8611"/>
    <s v="SGG3"/>
    <s v="BQPM-25-12-01"/>
    <s v="Eagle Guinée"/>
    <s v="WILDCAT 2025"/>
    <s v="Guinée"/>
    <m/>
  </r>
  <r>
    <d v="2025-12-01T00:00:00"/>
    <x v="7"/>
    <x v="2"/>
    <x v="0"/>
    <n v="254024.5"/>
    <n v="29.5"/>
    <n v="8611"/>
    <s v="SGG1"/>
    <s v="BQ-SSG1-25-01-01"/>
    <s v="Eagle Guinée"/>
    <s v="WILDCAT 2025"/>
    <s v="Guinée"/>
    <m/>
  </r>
  <r>
    <d v="2025-12-04T00:00:00"/>
    <x v="8"/>
    <x v="3"/>
    <x v="0"/>
    <n v="5500000"/>
    <n v="638.7179189408896"/>
    <n v="8611"/>
    <s v="SGG2"/>
    <s v="BQ-SSG2-25-12-03"/>
    <s v="Eagle Guinée"/>
    <s v="WILDCAT 2025"/>
    <s v="Guinée"/>
    <m/>
  </r>
  <r>
    <d v="2025-12-04T00:00:00"/>
    <x v="9"/>
    <x v="2"/>
    <x v="0"/>
    <n v="17700"/>
    <n v="2.055510393682499"/>
    <n v="8611"/>
    <s v="SGG2"/>
    <s v="BQ-SSG2-25-12-04"/>
    <s v="Eagle Guinée"/>
    <s v="WILDCAT 2025"/>
    <s v="Guinée"/>
    <m/>
  </r>
  <r>
    <d v="2025-12-05T00:00:00"/>
    <x v="10"/>
    <x v="3"/>
    <x v="0"/>
    <n v="150000"/>
    <n v="17.419579607478806"/>
    <n v="8611"/>
    <s v="Faya CONDE"/>
    <s v="CA-25-12-04"/>
    <s v="Eagle Guinée"/>
    <s v="WILDCAT 2025"/>
    <s v="Guinée"/>
    <m/>
  </r>
  <r>
    <d v="2025-12-05T00:00:00"/>
    <x v="11"/>
    <x v="3"/>
    <x v="0"/>
    <n v="1000000"/>
    <n v="116.13053071652537"/>
    <n v="8611"/>
    <s v="Marie thé"/>
    <s v="CA-25-12-05"/>
    <s v="Eagle Guinée"/>
    <s v="WILDCAT 2025"/>
    <s v="Guinée"/>
    <m/>
  </r>
  <r>
    <d v="2025-12-05T00:00:00"/>
    <x v="12"/>
    <x v="4"/>
    <x v="0"/>
    <n v="15000"/>
    <n v="1.7419579607478806"/>
    <n v="8611"/>
    <s v="Marie thé"/>
    <s v="CA-25-12-06"/>
    <s v="Eagle Guinée"/>
    <s v="WILDCAT 2025"/>
    <s v="Guinée"/>
    <m/>
  </r>
  <r>
    <d v="2025-12-08T00:00:00"/>
    <x v="13"/>
    <x v="1"/>
    <x v="1"/>
    <n v="50000"/>
    <n v="5"/>
    <n v="8611"/>
    <s v="Faya CONDE"/>
    <s v="CA-25-12-07"/>
    <s v="Eagle Guinée"/>
    <s v="WILDCAT 2025"/>
    <s v="Guinée"/>
    <m/>
  </r>
  <r>
    <d v="2025-12-08T00:00:00"/>
    <x v="14"/>
    <x v="1"/>
    <x v="0"/>
    <n v="50000"/>
    <n v="5"/>
    <n v="8611"/>
    <s v="Marie thé"/>
    <s v="CA-25-12-07"/>
    <s v="Eagle Guinée"/>
    <s v="WILDCAT 2025"/>
    <s v="Guinée"/>
    <m/>
  </r>
  <r>
    <d v="2025-12-08T00:00:00"/>
    <x v="15"/>
    <x v="1"/>
    <x v="2"/>
    <n v="50000"/>
    <n v="5"/>
    <n v="8611"/>
    <s v="Amadou Macky"/>
    <s v="CA-25-12-07"/>
    <s v="Eagle Guinée"/>
    <s v="WILDCAT 2025"/>
    <s v="Guinée"/>
    <m/>
  </r>
  <r>
    <d v="2025-12-08T00:00:00"/>
    <x v="4"/>
    <x v="1"/>
    <x v="0"/>
    <n v="30000"/>
    <n v="3.4839159214957611"/>
    <n v="8611"/>
    <s v="Marie thé"/>
    <s v="CA-25-12-08"/>
    <s v="Eagle Guinée"/>
    <s v="WILDCAT 2025"/>
    <s v="Guinée"/>
    <m/>
  </r>
  <r>
    <d v="2025-12-09T00:00:00"/>
    <x v="16"/>
    <x v="5"/>
    <x v="3"/>
    <n v="1775000"/>
    <n v="206.13169202183255"/>
    <n v="8611"/>
    <s v="IG7"/>
    <s v="CA-25-12-09"/>
    <s v="Eagle Guinée"/>
    <s v="WILDCAT 2025"/>
    <s v="Guinée"/>
    <m/>
  </r>
  <r>
    <d v="2025-12-09T00:00:00"/>
    <x v="17"/>
    <x v="6"/>
    <x v="1"/>
    <n v="475000"/>
    <n v="55.162002090349553"/>
    <n v="8611"/>
    <s v="Faya CONDE"/>
    <s v="CA-25-12-10"/>
    <s v="Eagle Guinée"/>
    <s v="WILDCAT 2025"/>
    <s v="Guinée"/>
    <m/>
  </r>
  <r>
    <d v="2025-12-09T00:00:00"/>
    <x v="18"/>
    <x v="1"/>
    <x v="3"/>
    <n v="50000"/>
    <n v="5.8065265358262685"/>
    <n v="8611"/>
    <s v="IG9"/>
    <s v="CA-25-12-11"/>
    <s v="Eagle Guinée"/>
    <s v="WILDCAT 2025"/>
    <s v="Guinée"/>
    <m/>
  </r>
  <r>
    <d v="2025-12-09T00:00:00"/>
    <x v="19"/>
    <x v="5"/>
    <x v="0"/>
    <n v="88750"/>
    <n v="10.306584601091627"/>
    <n v="8611"/>
    <s v="SGG2"/>
    <s v="BQ-SSG2-25-12-05"/>
    <s v="Eagle Guinée"/>
    <s v="WILDCAT 2025"/>
    <s v="Guinée"/>
    <m/>
  </r>
  <r>
    <d v="2025-12-09T00:00:00"/>
    <x v="9"/>
    <x v="2"/>
    <x v="0"/>
    <n v="177000"/>
    <n v="20.555103936824992"/>
    <n v="8611"/>
    <s v="SGG2"/>
    <s v="BQ-SSG2-25-12-06"/>
    <s v="Eagle Guinée"/>
    <s v="WILDCAT 2025"/>
    <s v="Guinée"/>
    <m/>
  </r>
  <r>
    <d v="2025-12-10T00:00:00"/>
    <x v="20"/>
    <x v="7"/>
    <x v="0"/>
    <n v="140000"/>
    <n v="16.258274300313552"/>
    <n v="8611"/>
    <s v="Faya CONDE"/>
    <s v="CA-25-12-12"/>
    <s v="Eagle Guinée"/>
    <s v="WILDCAT 2025"/>
    <s v="Guinée"/>
    <m/>
  </r>
  <r>
    <d v="2025-12-12T00:00:00"/>
    <x v="21"/>
    <x v="8"/>
    <x v="3"/>
    <n v="100000"/>
    <n v="11.613053071652537"/>
    <n v="8611"/>
    <s v="Faya CONDE"/>
    <s v="CA-25-12-13"/>
    <s v="Eagle Guinée"/>
    <s v="WILDCAT 2025"/>
    <s v="Guinée"/>
    <m/>
  </r>
  <r>
    <d v="2025-12-12T00:00:00"/>
    <x v="22"/>
    <x v="7"/>
    <x v="0"/>
    <n v="500000"/>
    <n v="58.065265358262685"/>
    <n v="8611"/>
    <s v="Marie thé"/>
    <s v="CA-25-12-14"/>
    <s v="Eagle Guinée"/>
    <s v="WILDCAT 2025"/>
    <s v="Guinée"/>
    <m/>
  </r>
  <r>
    <d v="2025-12-14T00:00:00"/>
    <x v="23"/>
    <x v="1"/>
    <x v="1"/>
    <n v="40000"/>
    <n v="4.6452212286610148"/>
    <n v="8611"/>
    <s v="Faya CONDE"/>
    <s v="CA-25-12-15"/>
    <s v="Eagle Guinée"/>
    <s v="WILDCAT 2025"/>
    <s v="Guinée"/>
    <m/>
  </r>
  <r>
    <d v="2025-12-15T00:00:00"/>
    <x v="24"/>
    <x v="1"/>
    <x v="1"/>
    <n v="50000"/>
    <n v="5.8065265358262685"/>
    <n v="8611"/>
    <s v="Faya CONDE"/>
    <s v="CA-25-12-16"/>
    <s v="Eagle Guinée"/>
    <s v="WILDCAT 2025"/>
    <s v="Guinée"/>
    <m/>
  </r>
  <r>
    <d v="2025-12-15T00:00:00"/>
    <x v="25"/>
    <x v="1"/>
    <x v="0"/>
    <n v="50000"/>
    <n v="5.8065265358262685"/>
    <n v="8611"/>
    <s v="Marie thé"/>
    <s v="CA-25-12-16"/>
    <s v="Eagle Guinée"/>
    <s v="WILDCAT 2025"/>
    <s v="Guinée"/>
    <m/>
  </r>
  <r>
    <d v="2025-12-15T00:00:00"/>
    <x v="26"/>
    <x v="1"/>
    <x v="2"/>
    <n v="40000"/>
    <n v="4.6452212286610148"/>
    <n v="8611"/>
    <s v="Amadou Macky"/>
    <s v="CA-25-12-16"/>
    <s v="Eagle Guinée"/>
    <s v="WILDCAT 2025"/>
    <s v="Guinée"/>
    <m/>
  </r>
  <r>
    <d v="2025-12-15T00:00:00"/>
    <x v="27"/>
    <x v="1"/>
    <x v="3"/>
    <n v="40000"/>
    <n v="4.6452212286610148"/>
    <n v="8611"/>
    <s v="IG9"/>
    <s v="CA-25-12-16"/>
    <s v="Eagle Guinée"/>
    <s v="WILDCAT 2025"/>
    <s v="Guinée"/>
    <m/>
  </r>
  <r>
    <d v="2025-12-15T00:00:00"/>
    <x v="28"/>
    <x v="1"/>
    <x v="0"/>
    <n v="30000"/>
    <n v="3.4839159214957611"/>
    <n v="8611"/>
    <s v="Marie thé"/>
    <s v="CA-25-12-17"/>
    <s v="Eagle Guinée"/>
    <s v="WILDCAT 2025"/>
    <s v="Guinée"/>
    <m/>
  </r>
  <r>
    <d v="2025-12-15T00:00:00"/>
    <x v="29"/>
    <x v="2"/>
    <x v="0"/>
    <n v="177000"/>
    <n v="20.555103936824992"/>
    <n v="8611"/>
    <s v="SGG2"/>
    <s v="BQ-SSG2-25-12-07"/>
    <s v="Eagle Guinée"/>
    <s v="WILDCAT 2025"/>
    <s v="Guinée"/>
    <m/>
  </r>
  <r>
    <d v="2025-12-16T00:00:00"/>
    <x v="23"/>
    <x v="1"/>
    <x v="1"/>
    <n v="20000"/>
    <n v="2.3226106143305074"/>
    <n v="8611"/>
    <s v="Faya CONDE"/>
    <s v="CA-25-12-18"/>
    <s v="Eagle Guinée"/>
    <s v="WILDCAT 2025"/>
    <s v="Guinée"/>
    <m/>
  </r>
  <r>
    <d v="2025-12-16T00:00:00"/>
    <x v="30"/>
    <x v="2"/>
    <x v="0"/>
    <n v="323"/>
    <n v="3.7510161421437697E-2"/>
    <n v="8611"/>
    <s v="SGG2"/>
    <s v="BQ-SSG2-25-12-11"/>
    <s v="Eagle Guinée"/>
    <s v="WILDCAT 2025"/>
    <s v="Guinée"/>
    <m/>
  </r>
  <r>
    <d v="2025-12-17T00:00:00"/>
    <x v="31"/>
    <x v="7"/>
    <x v="0"/>
    <n v="1000000"/>
    <n v="116.13053071652537"/>
    <n v="8611"/>
    <s v="Faya CONDE"/>
    <s v="CA-25-12-19"/>
    <s v="Eagle Guinée"/>
    <s v="WILDCAT 2025"/>
    <s v="Guinée"/>
    <m/>
  </r>
  <r>
    <d v="2025-12-19T00:00:00"/>
    <x v="32"/>
    <x v="7"/>
    <x v="0"/>
    <n v="2400000"/>
    <n v="278.71327371966089"/>
    <n v="8611"/>
    <s v="Faya CONDE"/>
    <s v="CA-25-12-20"/>
    <s v="Eagle Guinée"/>
    <s v="WILDCAT 2025"/>
    <s v="Guinée"/>
    <m/>
  </r>
  <r>
    <d v="2025-12-19T00:00:00"/>
    <x v="23"/>
    <x v="1"/>
    <x v="1"/>
    <n v="30000"/>
    <n v="3.4839159214957611"/>
    <n v="8611"/>
    <s v="Faya CONDE"/>
    <s v="CA-25-12-21"/>
    <s v="Eagle Guinée"/>
    <s v="WILDCAT 2025"/>
    <s v="Guinée"/>
    <m/>
  </r>
  <r>
    <d v="2025-12-19T00:00:00"/>
    <x v="33"/>
    <x v="1"/>
    <x v="1"/>
    <n v="20000"/>
    <n v="2.3226106143305074"/>
    <n v="8611"/>
    <s v="Faya CONDE"/>
    <s v="CA-25-12-22"/>
    <s v="Eagle Guinée"/>
    <s v="WILDCAT 2025"/>
    <s v="Guinée"/>
    <m/>
  </r>
  <r>
    <d v="2025-12-22T00:00:00"/>
    <x v="34"/>
    <x v="1"/>
    <x v="1"/>
    <n v="50000"/>
    <n v="5.8065265358262685"/>
    <n v="8611"/>
    <s v="Faya CONDE"/>
    <s v="CA-25-12-23"/>
    <s v="Eagle Guinée"/>
    <s v="WILDCAT 2025"/>
    <s v="Guinée"/>
    <m/>
  </r>
  <r>
    <d v="2025-12-22T00:00:00"/>
    <x v="35"/>
    <x v="1"/>
    <x v="0"/>
    <n v="50000"/>
    <n v="5.8065265358262685"/>
    <n v="8611"/>
    <s v="Marie thé"/>
    <s v="CA-25-12-23"/>
    <s v="Eagle Guinée"/>
    <s v="WILDCAT 2025"/>
    <s v="Guinée"/>
    <m/>
  </r>
  <r>
    <d v="2025-12-22T00:00:00"/>
    <x v="36"/>
    <x v="1"/>
    <x v="2"/>
    <n v="40000"/>
    <n v="4.6452212286610148"/>
    <n v="8611"/>
    <s v="Amadou Macky"/>
    <s v="CA-25-12-23"/>
    <s v="Eagle Guinée"/>
    <s v="WILDCAT 2025"/>
    <s v="Guinée"/>
    <m/>
  </r>
  <r>
    <d v="2025-12-22T00:00:00"/>
    <x v="37"/>
    <x v="1"/>
    <x v="3"/>
    <n v="40000"/>
    <n v="4.6452212286610148"/>
    <n v="8611"/>
    <s v="IG9"/>
    <s v="CA-25-12-23"/>
    <s v="Eagle Guinée"/>
    <s v="WILDCAT 2025"/>
    <s v="Guinée"/>
    <m/>
  </r>
  <r>
    <d v="2025-12-22T00:00:00"/>
    <x v="4"/>
    <x v="1"/>
    <x v="1"/>
    <n v="30000"/>
    <n v="3.4839159214957611"/>
    <n v="8611"/>
    <s v="Faya CONDE"/>
    <s v="CA-25-12-24"/>
    <s v="Eagle Guinée"/>
    <s v="WILDCAT 2025"/>
    <s v="Guinée"/>
    <m/>
  </r>
  <r>
    <d v="2025-12-23T00:00:00"/>
    <x v="38"/>
    <x v="5"/>
    <x v="1"/>
    <n v="4260000"/>
    <n v="494.71606085239807"/>
    <n v="8611"/>
    <s v="Faya CONDE"/>
    <s v="CA-25-12-25"/>
    <s v="Eagle Guinée"/>
    <s v="WILDCAT 2025"/>
    <s v="Guinée"/>
    <m/>
  </r>
  <r>
    <d v="2025-12-23T00:00:00"/>
    <x v="39"/>
    <x v="5"/>
    <x v="0"/>
    <n v="4118000"/>
    <n v="478.22552549065148"/>
    <n v="8611"/>
    <s v="Marie thé"/>
    <s v="CA-25-12-26"/>
    <s v="Eagle Guinée"/>
    <s v="WILDCAT 2025"/>
    <s v="Guinée"/>
    <m/>
  </r>
  <r>
    <d v="2025-12-23T00:00:00"/>
    <x v="40"/>
    <x v="5"/>
    <x v="2"/>
    <n v="2700000"/>
    <n v="313.55243293461854"/>
    <n v="8611"/>
    <s v="Amadou Macky"/>
    <s v="CA-25-12-27"/>
    <s v="Eagle Guinée"/>
    <s v="WILDCAT 2025"/>
    <s v="Guinée"/>
    <m/>
  </r>
  <r>
    <d v="2025-12-23T00:00:00"/>
    <x v="41"/>
    <x v="5"/>
    <x v="3"/>
    <n v="2130000"/>
    <n v="247.35803042619904"/>
    <n v="8611"/>
    <s v="IG9"/>
    <s v="CA-25-12-28"/>
    <s v="Eagle Guinée"/>
    <s v="WILDCAT 2025"/>
    <s v="Guinée"/>
    <m/>
  </r>
  <r>
    <d v="2025-12-23T00:00:00"/>
    <x v="42"/>
    <x v="7"/>
    <x v="0"/>
    <n v="1200000"/>
    <n v="139.35663685983045"/>
    <n v="8611"/>
    <s v="Aminata SIDIBE"/>
    <s v="CA-25-12-29"/>
    <s v="Eagle Guinée"/>
    <s v="WILDCAT 2025"/>
    <s v="Guinée"/>
    <m/>
  </r>
  <r>
    <d v="2025-12-25T00:00:00"/>
    <x v="0"/>
    <x v="0"/>
    <x v="0"/>
    <n v="990000"/>
    <n v="114.96922540936012"/>
    <n v="8611"/>
    <s v="Marie thé"/>
    <s v="CA-25-12-30"/>
    <s v="Eagle Guinée"/>
    <s v="WILDCAT 2025"/>
    <s v="Guinée"/>
    <m/>
  </r>
  <r>
    <d v="2025-12-25T00:00:00"/>
    <x v="10"/>
    <x v="3"/>
    <x v="0"/>
    <n v="150000"/>
    <n v="17.419579607478806"/>
    <n v="8611"/>
    <s v="Faya CONDE"/>
    <s v="CA-25-12-31"/>
    <s v="Eagle Guinée"/>
    <s v="WILDCAT 2025"/>
    <s v="Guinée"/>
    <m/>
  </r>
  <r>
    <d v="2025-12-30T00:00:00"/>
    <x v="43"/>
    <x v="9"/>
    <x v="0"/>
    <n v="244350.23"/>
    <n v="28.376521890605041"/>
    <n v="8611"/>
    <s v="SGG2"/>
    <s v="BQ-SSG2-25-12-12"/>
    <s v="Eagle Guinée"/>
    <s v="WILDCAT 2025"/>
    <s v="Guinée"/>
    <m/>
  </r>
  <r>
    <d v="2025-12-30T00:00:00"/>
    <x v="44"/>
    <x v="9"/>
    <x v="0"/>
    <n v="275136.12"/>
    <n v="31.951703634885611"/>
    <n v="8611"/>
    <s v="SGG2"/>
    <s v="BQ-SSG2-25-12-13"/>
    <s v="Eagle Guinée"/>
    <s v="WILDCAT 2025"/>
    <s v="Guinée"/>
    <m/>
  </r>
  <r>
    <d v="2025-12-30T00:00:00"/>
    <x v="45"/>
    <x v="9"/>
    <x v="0"/>
    <n v="275136"/>
    <n v="31.951689699221927"/>
    <n v="8611"/>
    <s v="SGG2"/>
    <s v="BQ-SSG2-25-12-14"/>
    <s v="Eagle Guinée"/>
    <s v="WILDCAT 2025"/>
    <s v="Guinée"/>
    <m/>
  </r>
  <r>
    <d v="2025-12-30T00:00:00"/>
    <x v="46"/>
    <x v="9"/>
    <x v="0"/>
    <n v="244350.23"/>
    <n v="28.376521890605041"/>
    <n v="8611"/>
    <s v="SGG2"/>
    <s v="BQ-SSG2-25-12-15"/>
    <s v="Eagle Guinée"/>
    <s v="WILDCAT 2025"/>
    <s v="Guinée"/>
    <m/>
  </r>
  <r>
    <d v="2025-12-30T00:00:00"/>
    <x v="47"/>
    <x v="9"/>
    <x v="3"/>
    <n v="448434"/>
    <n v="52.076878411334341"/>
    <n v="8611"/>
    <s v="SGG2"/>
    <s v="BQ-SSG2-25-12-16"/>
    <s v="Eagle Guinée"/>
    <s v="WILDCAT 2025"/>
    <s v="Guinée"/>
    <m/>
  </r>
  <r>
    <d v="2025-12-30T00:00:00"/>
    <x v="48"/>
    <x v="9"/>
    <x v="0"/>
    <n v="2742186.55"/>
    <n v="318.4515793752177"/>
    <n v="8611"/>
    <s v="SGG2"/>
    <s v="BQ-SSG2-25-12-17"/>
    <s v="Eagle Guinée"/>
    <s v="WILDCAT 2025"/>
    <s v="Guinée"/>
    <m/>
  </r>
  <r>
    <d v="2025-12-30T00:00:00"/>
    <x v="49"/>
    <x v="9"/>
    <x v="0"/>
    <n v="366576"/>
    <n v="42.570665427941009"/>
    <n v="8611"/>
    <s v="SGG2"/>
    <s v="BQ-SSG2-25-12-18"/>
    <s v="Eagle Guinée"/>
    <s v="WILDCAT 2025"/>
    <s v="Guinée"/>
    <m/>
  </r>
  <r>
    <d v="2025-12-30T00:00:00"/>
    <x v="50"/>
    <x v="9"/>
    <x v="0"/>
    <n v="244452.17"/>
    <n v="28.388360236906284"/>
    <n v="8611"/>
    <s v="SGG2"/>
    <s v="BQ-SSG2-25-12-19"/>
    <s v="Eagle Guinée"/>
    <s v="WILDCAT 2025"/>
    <s v="Guinée"/>
    <m/>
  </r>
  <r>
    <d v="2025-12-30T00:00:00"/>
    <x v="51"/>
    <x v="2"/>
    <x v="0"/>
    <n v="36738"/>
    <n v="4.2664034374637092"/>
    <n v="8611"/>
    <s v="SGG2"/>
    <s v="BQ-SSG2-25-12-20"/>
    <s v="Eagle Guinée"/>
    <s v="WILDCAT 2025"/>
    <s v="Guinée"/>
    <m/>
  </r>
  <r>
    <d v="2025-12-31T00:00:00"/>
    <x v="52"/>
    <x v="10"/>
    <x v="1"/>
    <n v="520000"/>
    <n v="60.387875972593193"/>
    <n v="8611"/>
    <s v="Faya CONDE"/>
    <s v="CA-25-12-32"/>
    <s v="Eagle Guinée"/>
    <s v="WILDCAT 2025"/>
    <s v="Guinée"/>
    <m/>
  </r>
  <r>
    <d v="2025-12-31T00:00:00"/>
    <x v="53"/>
    <x v="10"/>
    <x v="0"/>
    <n v="500000"/>
    <n v="58.065265358262685"/>
    <n v="8611"/>
    <s v="Marie thé"/>
    <s v="CA-25-12-33"/>
    <s v="Eagle Guinée"/>
    <s v="WILDCAT 2025"/>
    <s v="Guinée"/>
    <m/>
  </r>
  <r>
    <d v="2025-12-31T00:00:00"/>
    <x v="54"/>
    <x v="10"/>
    <x v="2"/>
    <n v="420000"/>
    <n v="48.774822900940656"/>
    <n v="8611"/>
    <s v="Amadou Macky"/>
    <s v="CA-25-12-34"/>
    <s v="Eagle Guinée"/>
    <s v="WILDCAT 2025"/>
    <s v="Guinée"/>
    <m/>
  </r>
  <r>
    <d v="2025-12-31T00:00:00"/>
    <x v="55"/>
    <x v="10"/>
    <x v="3"/>
    <n v="120000"/>
    <n v="13.935663685983045"/>
    <n v="8611"/>
    <s v="IG7"/>
    <s v="CA-25-12-35"/>
    <s v="Eagle Guinée"/>
    <s v="WILDCAT 2025"/>
    <s v="Guinée"/>
    <m/>
  </r>
  <r>
    <d v="2025-12-31T00:00:00"/>
    <x v="56"/>
    <x v="10"/>
    <x v="3"/>
    <n v="640000"/>
    <n v="74.323539658576237"/>
    <n v="8611"/>
    <s v="IG9"/>
    <s v="CA-25-12-36"/>
    <s v="Eagle Guinée"/>
    <s v="WILDCAT 2025"/>
    <s v="Guinée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2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M9" firstHeaderRow="1" firstDataRow="2" firstDataCol="1"/>
  <pivotFields count="13">
    <pivotField numFmtId="14" showAll="0"/>
    <pivotField showAll="0">
      <items count="58">
        <item x="8"/>
        <item x="5"/>
        <item x="43"/>
        <item x="49"/>
        <item x="45"/>
        <item x="33"/>
        <item x="2"/>
        <item x="14"/>
        <item x="25"/>
        <item x="35"/>
        <item x="1"/>
        <item x="3"/>
        <item x="13"/>
        <item x="15"/>
        <item x="24"/>
        <item x="26"/>
        <item x="27"/>
        <item x="34"/>
        <item x="36"/>
        <item x="37"/>
        <item x="28"/>
        <item x="23"/>
        <item x="18"/>
        <item x="4"/>
        <item x="48"/>
        <item x="46"/>
        <item x="47"/>
        <item x="7"/>
        <item x="6"/>
        <item x="50"/>
        <item x="21"/>
        <item x="44"/>
        <item x="10"/>
        <item x="31"/>
        <item x="12"/>
        <item x="9"/>
        <item x="51"/>
        <item x="16"/>
        <item x="22"/>
        <item x="20"/>
        <item x="38"/>
        <item x="39"/>
        <item x="40"/>
        <item x="41"/>
        <item x="11"/>
        <item x="19"/>
        <item x="0"/>
        <item x="42"/>
        <item x="32"/>
        <item x="30"/>
        <item x="17"/>
        <item x="29"/>
        <item x="54"/>
        <item x="52"/>
        <item x="55"/>
        <item x="56"/>
        <item x="53"/>
        <item t="default"/>
      </items>
    </pivotField>
    <pivotField axis="axisCol" showAll="0">
      <items count="12">
        <item x="2"/>
        <item x="9"/>
        <item x="0"/>
        <item x="8"/>
        <item x="5"/>
        <item x="3"/>
        <item x="7"/>
        <item x="1"/>
        <item x="4"/>
        <item x="10"/>
        <item x="6"/>
        <item t="default"/>
      </items>
    </pivotField>
    <pivotField axis="axisRow" showAll="0">
      <items count="5">
        <item x="3"/>
        <item x="2"/>
        <item x="1"/>
        <item x="0"/>
        <item t="default"/>
      </items>
    </pivotField>
    <pivotField dataField="1" showAll="0"/>
    <pivotField showAll="0"/>
    <pivotField numFmtId="43" showAll="0"/>
    <pivotField showAll="0"/>
    <pivotField showAll="0"/>
    <pivotField showAll="0"/>
    <pivotField showAll="0"/>
    <pivotField showAll="0"/>
    <pivotField showAll="0"/>
  </pivotFields>
  <rowFields count="1">
    <field x="3"/>
  </rowFields>
  <rowItems count="5">
    <i>
      <x/>
    </i>
    <i>
      <x v="1"/>
    </i>
    <i>
      <x v="2"/>
    </i>
    <i>
      <x v="3"/>
    </i>
    <i t="grand">
      <x/>
    </i>
  </rowItems>
  <colFields count="1">
    <field x="2"/>
  </colFields>
  <col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colItems>
  <dataFields count="1">
    <dataField name="Somme de Spent  in national currency" fld="4" baseField="0" baseItem="0" numFmtId="176"/>
  </dataFields>
  <formats count="44">
    <format dxfId="43">
      <pivotArea outline="0" collapsedLevelsAreSubtotals="1" fieldPosition="0"/>
    </format>
    <format dxfId="42">
      <pivotArea dataOnly="0" labelOnly="1" fieldPosition="0">
        <references count="1">
          <reference field="3" count="0"/>
        </references>
      </pivotArea>
    </format>
    <format dxfId="41">
      <pivotArea dataOnly="0" labelOnly="1" grandRow="1" outline="0" fieldPosition="0"/>
    </format>
    <format dxfId="40">
      <pivotArea outline="0" collapsedLevelsAreSubtotals="1" fieldPosition="0"/>
    </format>
    <format dxfId="39">
      <pivotArea dataOnly="0" labelOnly="1" fieldPosition="0">
        <references count="1">
          <reference field="3" count="0"/>
        </references>
      </pivotArea>
    </format>
    <format dxfId="38">
      <pivotArea dataOnly="0" labelOnly="1" grandRow="1" outline="0" fieldPosition="0"/>
    </format>
    <format dxfId="37">
      <pivotArea outline="0" collapsedLevelsAreSubtotals="1" fieldPosition="0"/>
    </format>
    <format dxfId="36">
      <pivotArea dataOnly="0" labelOnly="1" fieldPosition="0">
        <references count="1">
          <reference field="3" count="0"/>
        </references>
      </pivotArea>
    </format>
    <format dxfId="35">
      <pivotArea dataOnly="0" labelOnly="1" grandRow="1" outline="0" fieldPosition="0"/>
    </format>
    <format dxfId="34">
      <pivotArea collapsedLevelsAreSubtotals="1" fieldPosition="0">
        <references count="1">
          <reference field="3" count="0"/>
        </references>
      </pivotArea>
    </format>
    <format dxfId="33">
      <pivotArea dataOnly="0" labelOnly="1" fieldPosition="0">
        <references count="1">
          <reference field="3" count="0"/>
        </references>
      </pivotArea>
    </format>
    <format dxfId="32">
      <pivotArea type="origin" dataOnly="0" labelOnly="1" outline="0" fieldPosition="0"/>
    </format>
    <format dxfId="31">
      <pivotArea field="3" type="button" dataOnly="0" labelOnly="1" outline="0" axis="axisRow" fieldPosition="0"/>
    </format>
    <format dxfId="30">
      <pivotArea dataOnly="0" labelOnly="1" fieldPosition="0">
        <references count="1">
          <reference field="3" count="0"/>
        </references>
      </pivotArea>
    </format>
    <format dxfId="29">
      <pivotArea dataOnly="0" labelOnly="1" grandRow="1" outline="0" fieldPosition="0"/>
    </format>
    <format dxfId="28">
      <pivotArea outline="0" collapsedLevelsAreSubtotals="1" fieldPosition="0">
        <references count="1">
          <reference field="2" count="1" selected="0">
            <x v="0"/>
          </reference>
        </references>
      </pivotArea>
    </format>
    <format dxfId="27">
      <pivotArea field="2" type="button" dataOnly="0" labelOnly="1" outline="0" axis="axisCol" fieldPosition="0"/>
    </format>
    <format dxfId="26">
      <pivotArea dataOnly="0" labelOnly="1" fieldPosition="0">
        <references count="1">
          <reference field="2" count="1">
            <x v="0"/>
          </reference>
        </references>
      </pivotArea>
    </format>
    <format dxfId="25">
      <pivotArea type="origin" dataOnly="0" labelOnly="1" outline="0" fieldPosition="0"/>
    </format>
    <format dxfId="24">
      <pivotArea field="2" type="button" dataOnly="0" labelOnly="1" outline="0" axis="axisCol" fieldPosition="0"/>
    </format>
    <format dxfId="23">
      <pivotArea type="topRight" dataOnly="0" labelOnly="1" outline="0" fieldPosition="0"/>
    </format>
    <format dxfId="22">
      <pivotArea field="3" type="button" dataOnly="0" labelOnly="1" outline="0" axis="axisRow" fieldPosition="0"/>
    </format>
    <format dxfId="21">
      <pivotArea dataOnly="0" labelOnly="1" fieldPosition="0">
        <references count="1">
          <reference field="2" count="0"/>
        </references>
      </pivotArea>
    </format>
    <format dxfId="20">
      <pivotArea dataOnly="0" labelOnly="1" grandCol="1" outline="0" fieldPosition="0"/>
    </format>
    <format dxfId="19">
      <pivotArea grandRow="1" outline="0" collapsedLevelsAreSubtotals="1" fieldPosition="0"/>
    </format>
    <format dxfId="18">
      <pivotArea dataOnly="0" labelOnly="1" grandRow="1" outline="0" fieldPosition="0"/>
    </format>
    <format dxfId="17">
      <pivotArea outline="0" collapsedLevelsAreSubtotals="1" fieldPosition="0">
        <references count="1">
          <reference field="2" count="1" selected="0">
            <x v="1"/>
          </reference>
        </references>
      </pivotArea>
    </format>
    <format dxfId="16">
      <pivotArea type="topRight" dataOnly="0" labelOnly="1" outline="0" offset="A1" fieldPosition="0"/>
    </format>
    <format dxfId="15">
      <pivotArea dataOnly="0" labelOnly="1" fieldPosition="0">
        <references count="1">
          <reference field="2" count="1">
            <x v="1"/>
          </reference>
        </references>
      </pivotArea>
    </format>
    <format dxfId="14">
      <pivotArea outline="0" collapsedLevelsAreSubtotals="1" fieldPosition="0">
        <references count="1">
          <reference field="2" count="1" selected="0">
            <x v="3"/>
          </reference>
        </references>
      </pivotArea>
    </format>
    <format dxfId="13">
      <pivotArea type="topRight" dataOnly="0" labelOnly="1" outline="0" offset="C1" fieldPosition="0"/>
    </format>
    <format dxfId="12">
      <pivotArea dataOnly="0" labelOnly="1" fieldPosition="0">
        <references count="1">
          <reference field="2" count="1">
            <x v="3"/>
          </reference>
        </references>
      </pivotArea>
    </format>
    <format dxfId="11">
      <pivotArea outline="0" collapsedLevelsAreSubtotals="1" fieldPosition="0">
        <references count="1">
          <reference field="2" count="1" selected="0">
            <x v="5"/>
          </reference>
        </references>
      </pivotArea>
    </format>
    <format dxfId="10">
      <pivotArea type="topRight" dataOnly="0" labelOnly="1" outline="0" offset="E1" fieldPosition="0"/>
    </format>
    <format dxfId="9">
      <pivotArea dataOnly="0" labelOnly="1" fieldPosition="0">
        <references count="1">
          <reference field="2" count="1">
            <x v="5"/>
          </reference>
        </references>
      </pivotArea>
    </format>
    <format dxfId="8">
      <pivotArea outline="0" collapsedLevelsAreSubtotals="1" fieldPosition="0">
        <references count="1">
          <reference field="2" count="1" selected="0">
            <x v="7"/>
          </reference>
        </references>
      </pivotArea>
    </format>
    <format dxfId="7">
      <pivotArea type="topRight" dataOnly="0" labelOnly="1" outline="0" offset="G1" fieldPosition="0"/>
    </format>
    <format dxfId="6">
      <pivotArea dataOnly="0" labelOnly="1" fieldPosition="0">
        <references count="1">
          <reference field="2" count="1">
            <x v="7"/>
          </reference>
        </references>
      </pivotArea>
    </format>
    <format dxfId="5">
      <pivotArea outline="0" collapsedLevelsAreSubtotals="1" fieldPosition="0">
        <references count="1">
          <reference field="2" count="1" selected="0">
            <x v="9"/>
          </reference>
        </references>
      </pivotArea>
    </format>
    <format dxfId="4">
      <pivotArea type="topRight" dataOnly="0" labelOnly="1" outline="0" offset="I1" fieldPosition="0"/>
    </format>
    <format dxfId="3">
      <pivotArea dataOnly="0" labelOnly="1" fieldPosition="0">
        <references count="1">
          <reference field="2" count="1">
            <x v="9"/>
          </reference>
        </references>
      </pivotArea>
    </format>
    <format dxfId="2">
      <pivotArea grandCol="1" outline="0" collapsedLevelsAreSubtotals="1" fieldPosition="0"/>
    </format>
    <format dxfId="1">
      <pivotArea type="topRight" dataOnly="0" labelOnly="1" outline="0" offset="K1" fieldPosition="0"/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"/>
  <sheetViews>
    <sheetView tabSelected="1" workbookViewId="0">
      <selection activeCell="C26" sqref="C26"/>
    </sheetView>
  </sheetViews>
  <sheetFormatPr baseColWidth="10" defaultRowHeight="14.4" x14ac:dyDescent="0.3"/>
  <cols>
    <col min="1" max="1" width="19.33203125" customWidth="1"/>
    <col min="2" max="2" width="15.44140625" customWidth="1"/>
    <col min="3" max="3" width="10.21875" customWidth="1"/>
    <col min="4" max="4" width="10.77734375" customWidth="1"/>
    <col min="5" max="5" width="13.77734375" customWidth="1"/>
    <col min="6" max="6" width="11.77734375" customWidth="1"/>
    <col min="7" max="7" width="13.44140625" customWidth="1"/>
    <col min="8" max="8" width="11.21875" customWidth="1"/>
    <col min="9" max="9" width="9.88671875" customWidth="1"/>
    <col min="10" max="10" width="12" customWidth="1"/>
    <col min="11" max="11" width="10.5546875" customWidth="1"/>
    <col min="12" max="12" width="16.6640625" bestFit="1" customWidth="1"/>
    <col min="13" max="13" width="13.77734375" bestFit="1" customWidth="1"/>
  </cols>
  <sheetData>
    <row r="2" spans="1:13" ht="15" thickBot="1" x14ac:dyDescent="0.35"/>
    <row r="3" spans="1:13" x14ac:dyDescent="0.3">
      <c r="A3" s="355" t="s">
        <v>100</v>
      </c>
      <c r="B3" s="355" t="s">
        <v>13</v>
      </c>
      <c r="C3" s="368"/>
      <c r="D3" s="360"/>
      <c r="E3" s="368"/>
      <c r="F3" s="360"/>
      <c r="G3" s="368"/>
      <c r="H3" s="360"/>
      <c r="I3" s="368"/>
      <c r="J3" s="360"/>
      <c r="K3" s="368"/>
      <c r="L3" s="360"/>
      <c r="M3" s="368"/>
    </row>
    <row r="4" spans="1:13" ht="15" thickBot="1" x14ac:dyDescent="0.35">
      <c r="A4" s="361" t="s">
        <v>11</v>
      </c>
      <c r="B4" s="198" t="s">
        <v>10</v>
      </c>
      <c r="C4" s="198" t="s">
        <v>279</v>
      </c>
      <c r="D4" s="362" t="s">
        <v>17</v>
      </c>
      <c r="E4" s="198" t="s">
        <v>102</v>
      </c>
      <c r="F4" s="362" t="s">
        <v>5</v>
      </c>
      <c r="G4" s="198" t="s">
        <v>6</v>
      </c>
      <c r="H4" s="362" t="s">
        <v>7</v>
      </c>
      <c r="I4" s="198" t="s">
        <v>1</v>
      </c>
      <c r="J4" s="362" t="s">
        <v>8</v>
      </c>
      <c r="K4" s="198" t="s">
        <v>9</v>
      </c>
      <c r="L4" s="362" t="s">
        <v>159</v>
      </c>
      <c r="M4" s="198" t="s">
        <v>12</v>
      </c>
    </row>
    <row r="5" spans="1:13" x14ac:dyDescent="0.3">
      <c r="A5" s="358" t="s">
        <v>264</v>
      </c>
      <c r="B5" s="359"/>
      <c r="C5" s="359">
        <v>448434</v>
      </c>
      <c r="D5" s="369"/>
      <c r="E5" s="359">
        <v>100000</v>
      </c>
      <c r="F5" s="369">
        <v>3905000</v>
      </c>
      <c r="G5" s="359"/>
      <c r="H5" s="369"/>
      <c r="I5" s="359">
        <v>130000</v>
      </c>
      <c r="J5" s="369"/>
      <c r="K5" s="359">
        <v>760000</v>
      </c>
      <c r="L5" s="369"/>
      <c r="M5" s="359">
        <v>5343434</v>
      </c>
    </row>
    <row r="6" spans="1:13" x14ac:dyDescent="0.3">
      <c r="A6" s="356" t="s">
        <v>2</v>
      </c>
      <c r="B6" s="357"/>
      <c r="C6" s="357"/>
      <c r="D6" s="370"/>
      <c r="E6" s="357"/>
      <c r="F6" s="370">
        <v>2700000</v>
      </c>
      <c r="G6" s="357"/>
      <c r="H6" s="370"/>
      <c r="I6" s="357">
        <v>170000</v>
      </c>
      <c r="J6" s="370"/>
      <c r="K6" s="357">
        <v>420000</v>
      </c>
      <c r="L6" s="370"/>
      <c r="M6" s="357">
        <v>3290000</v>
      </c>
    </row>
    <row r="7" spans="1:13" x14ac:dyDescent="0.3">
      <c r="A7" s="356" t="s">
        <v>16</v>
      </c>
      <c r="B7" s="357"/>
      <c r="C7" s="357"/>
      <c r="D7" s="370"/>
      <c r="E7" s="357"/>
      <c r="F7" s="370">
        <v>4260000</v>
      </c>
      <c r="G7" s="357"/>
      <c r="H7" s="370"/>
      <c r="I7" s="357">
        <v>340000</v>
      </c>
      <c r="J7" s="370"/>
      <c r="K7" s="357">
        <v>520000</v>
      </c>
      <c r="L7" s="370">
        <v>475000</v>
      </c>
      <c r="M7" s="357">
        <v>5595000</v>
      </c>
    </row>
    <row r="8" spans="1:13" ht="15" thickBot="1" x14ac:dyDescent="0.35">
      <c r="A8" s="363" t="s">
        <v>4</v>
      </c>
      <c r="B8" s="364">
        <v>898785.5</v>
      </c>
      <c r="C8" s="364">
        <v>4392187.3</v>
      </c>
      <c r="D8" s="371">
        <v>1914000</v>
      </c>
      <c r="E8" s="364"/>
      <c r="F8" s="371">
        <v>4206750</v>
      </c>
      <c r="G8" s="364">
        <v>6800000</v>
      </c>
      <c r="H8" s="371">
        <v>5240000</v>
      </c>
      <c r="I8" s="364">
        <v>290000</v>
      </c>
      <c r="J8" s="371">
        <v>15000</v>
      </c>
      <c r="K8" s="364">
        <v>500000</v>
      </c>
      <c r="L8" s="371"/>
      <c r="M8" s="364">
        <v>24256722.800000001</v>
      </c>
    </row>
    <row r="9" spans="1:13" ht="15" thickBot="1" x14ac:dyDescent="0.35">
      <c r="A9" s="365" t="s">
        <v>12</v>
      </c>
      <c r="B9" s="366">
        <v>898785.5</v>
      </c>
      <c r="C9" s="366">
        <v>4840621.3</v>
      </c>
      <c r="D9" s="367">
        <v>1914000</v>
      </c>
      <c r="E9" s="366">
        <v>100000</v>
      </c>
      <c r="F9" s="367">
        <v>15071750</v>
      </c>
      <c r="G9" s="366">
        <v>6800000</v>
      </c>
      <c r="H9" s="367">
        <v>5240000</v>
      </c>
      <c r="I9" s="366">
        <v>930000</v>
      </c>
      <c r="J9" s="367">
        <v>15000</v>
      </c>
      <c r="K9" s="366">
        <v>2200000</v>
      </c>
      <c r="L9" s="367">
        <v>475000</v>
      </c>
      <c r="M9" s="366">
        <v>38485156.799999997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4"/>
  <sheetViews>
    <sheetView workbookViewId="0">
      <selection activeCell="B1" sqref="B1"/>
    </sheetView>
  </sheetViews>
  <sheetFormatPr baseColWidth="10" defaultColWidth="10.88671875" defaultRowHeight="13.8" x14ac:dyDescent="0.3"/>
  <cols>
    <col min="1" max="1" width="12.44140625" style="23" customWidth="1"/>
    <col min="2" max="2" width="101.88671875" style="2" customWidth="1"/>
    <col min="3" max="3" width="16.33203125" style="24" customWidth="1"/>
    <col min="4" max="4" width="15.44140625" style="24" customWidth="1"/>
    <col min="5" max="5" width="15.109375" style="25" customWidth="1"/>
    <col min="6" max="6" width="9.109375" style="26" customWidth="1"/>
    <col min="7" max="7" width="11.44140625" style="24" customWidth="1"/>
    <col min="8" max="16384" width="10.88671875" style="2"/>
  </cols>
  <sheetData>
    <row r="1" spans="1:7" ht="43.8" thickBot="1" x14ac:dyDescent="0.35">
      <c r="A1" s="312" t="s">
        <v>0</v>
      </c>
      <c r="B1" s="313" t="s">
        <v>23</v>
      </c>
      <c r="C1" s="313" t="s">
        <v>24</v>
      </c>
      <c r="D1" s="313" t="s">
        <v>25</v>
      </c>
      <c r="E1" s="314" t="s">
        <v>26</v>
      </c>
      <c r="F1" s="315" t="s">
        <v>27</v>
      </c>
      <c r="G1" s="316" t="s">
        <v>28</v>
      </c>
    </row>
    <row r="2" spans="1:7" x14ac:dyDescent="0.3">
      <c r="A2" s="30">
        <v>45992</v>
      </c>
      <c r="B2" s="7" t="s">
        <v>54</v>
      </c>
      <c r="C2" s="328" t="s">
        <v>17</v>
      </c>
      <c r="D2" s="101" t="s">
        <v>4</v>
      </c>
      <c r="E2" s="128">
        <v>924000</v>
      </c>
      <c r="F2" s="95">
        <f>+E2/G2</f>
        <v>107.30461038206944</v>
      </c>
      <c r="G2" s="40">
        <v>8611</v>
      </c>
    </row>
    <row r="3" spans="1:7" x14ac:dyDescent="0.3">
      <c r="A3" s="33">
        <v>45992</v>
      </c>
      <c r="B3" s="11" t="s">
        <v>22</v>
      </c>
      <c r="C3" s="19" t="s">
        <v>1</v>
      </c>
      <c r="D3" s="54" t="s">
        <v>16</v>
      </c>
      <c r="E3" s="130">
        <v>50000</v>
      </c>
      <c r="F3" s="96">
        <f t="shared" ref="F3:F60" si="0">+E3/G3</f>
        <v>5.8065265358262685</v>
      </c>
      <c r="G3" s="32">
        <v>8611</v>
      </c>
    </row>
    <row r="4" spans="1:7" x14ac:dyDescent="0.3">
      <c r="A4" s="33">
        <v>45992</v>
      </c>
      <c r="B4" s="11" t="s">
        <v>22</v>
      </c>
      <c r="C4" s="14" t="s">
        <v>1</v>
      </c>
      <c r="D4" s="12" t="s">
        <v>4</v>
      </c>
      <c r="E4" s="136">
        <v>50000</v>
      </c>
      <c r="F4" s="96">
        <f t="shared" si="0"/>
        <v>5.8065265358262685</v>
      </c>
      <c r="G4" s="32">
        <v>8611</v>
      </c>
    </row>
    <row r="5" spans="1:7" x14ac:dyDescent="0.3">
      <c r="A5" s="33">
        <v>45992</v>
      </c>
      <c r="B5" s="11" t="s">
        <v>22</v>
      </c>
      <c r="C5" s="52" t="s">
        <v>1</v>
      </c>
      <c r="D5" s="12" t="s">
        <v>2</v>
      </c>
      <c r="E5" s="136">
        <v>40000</v>
      </c>
      <c r="F5" s="96">
        <f t="shared" si="0"/>
        <v>4.6452212286610148</v>
      </c>
      <c r="G5" s="32">
        <v>8611</v>
      </c>
    </row>
    <row r="6" spans="1:7" x14ac:dyDescent="0.3">
      <c r="A6" s="33">
        <v>45992</v>
      </c>
      <c r="B6" s="11" t="s">
        <v>22</v>
      </c>
      <c r="C6" s="52" t="s">
        <v>1</v>
      </c>
      <c r="D6" s="12" t="s">
        <v>4</v>
      </c>
      <c r="E6" s="137">
        <v>30000</v>
      </c>
      <c r="F6" s="96">
        <f t="shared" si="0"/>
        <v>3.4839159214957611</v>
      </c>
      <c r="G6" s="32">
        <v>8611</v>
      </c>
    </row>
    <row r="7" spans="1:7" x14ac:dyDescent="0.3">
      <c r="A7" s="63">
        <v>45992</v>
      </c>
      <c r="B7" s="11" t="s">
        <v>470</v>
      </c>
      <c r="C7" s="241" t="s">
        <v>10</v>
      </c>
      <c r="D7" s="12" t="s">
        <v>4</v>
      </c>
      <c r="E7" s="134">
        <v>118000</v>
      </c>
      <c r="F7" s="96">
        <f t="shared" si="0"/>
        <v>13.703402624549994</v>
      </c>
      <c r="G7" s="32">
        <v>8611</v>
      </c>
    </row>
    <row r="8" spans="1:7" x14ac:dyDescent="0.3">
      <c r="A8" s="63">
        <v>45992</v>
      </c>
      <c r="B8" s="11" t="s">
        <v>471</v>
      </c>
      <c r="C8" s="241" t="s">
        <v>10</v>
      </c>
      <c r="D8" s="12" t="s">
        <v>4</v>
      </c>
      <c r="E8" s="134">
        <v>59000</v>
      </c>
      <c r="F8" s="96">
        <f t="shared" si="0"/>
        <v>6.8517013122749972</v>
      </c>
      <c r="G8" s="32">
        <v>8611</v>
      </c>
    </row>
    <row r="9" spans="1:7" x14ac:dyDescent="0.3">
      <c r="A9" s="31">
        <v>45992</v>
      </c>
      <c r="B9" s="11" t="s">
        <v>453</v>
      </c>
      <c r="C9" s="241" t="s">
        <v>10</v>
      </c>
      <c r="D9" s="12" t="s">
        <v>4</v>
      </c>
      <c r="E9" s="134">
        <v>59000</v>
      </c>
      <c r="F9" s="96">
        <f t="shared" si="0"/>
        <v>6.8517013122749972</v>
      </c>
      <c r="G9" s="32">
        <v>8611</v>
      </c>
    </row>
    <row r="10" spans="1:7" x14ac:dyDescent="0.3">
      <c r="A10" s="31">
        <v>45992</v>
      </c>
      <c r="B10" s="11" t="s">
        <v>453</v>
      </c>
      <c r="C10" s="52" t="s">
        <v>10</v>
      </c>
      <c r="D10" s="12" t="s">
        <v>4</v>
      </c>
      <c r="E10" s="134">
        <f>+G10*F10</f>
        <v>254024.5</v>
      </c>
      <c r="F10" s="97">
        <v>29.5</v>
      </c>
      <c r="G10" s="32">
        <v>8611</v>
      </c>
    </row>
    <row r="11" spans="1:7" x14ac:dyDescent="0.3">
      <c r="A11" s="63">
        <v>45995</v>
      </c>
      <c r="B11" s="11" t="s">
        <v>472</v>
      </c>
      <c r="C11" s="317" t="s">
        <v>6</v>
      </c>
      <c r="D11" s="55" t="s">
        <v>4</v>
      </c>
      <c r="E11" s="134">
        <v>5500000</v>
      </c>
      <c r="F11" s="96">
        <f t="shared" si="0"/>
        <v>638.7179189408896</v>
      </c>
      <c r="G11" s="32">
        <v>8611</v>
      </c>
    </row>
    <row r="12" spans="1:7" x14ac:dyDescent="0.3">
      <c r="A12" s="63">
        <v>45995</v>
      </c>
      <c r="B12" s="11" t="s">
        <v>200</v>
      </c>
      <c r="C12" s="52" t="s">
        <v>10</v>
      </c>
      <c r="D12" s="12" t="s">
        <v>4</v>
      </c>
      <c r="E12" s="134">
        <v>17700</v>
      </c>
      <c r="F12" s="96">
        <f t="shared" si="0"/>
        <v>2.055510393682499</v>
      </c>
      <c r="G12" s="32">
        <v>8611</v>
      </c>
    </row>
    <row r="13" spans="1:7" x14ac:dyDescent="0.3">
      <c r="A13" s="33">
        <v>45996</v>
      </c>
      <c r="B13" s="11" t="s">
        <v>19</v>
      </c>
      <c r="C13" s="52" t="s">
        <v>6</v>
      </c>
      <c r="D13" s="12" t="s">
        <v>4</v>
      </c>
      <c r="E13" s="137">
        <v>150000</v>
      </c>
      <c r="F13" s="96">
        <f t="shared" si="0"/>
        <v>17.419579607478806</v>
      </c>
      <c r="G13" s="32">
        <v>8611</v>
      </c>
    </row>
    <row r="14" spans="1:7" x14ac:dyDescent="0.3">
      <c r="A14" s="33">
        <v>45996</v>
      </c>
      <c r="B14" s="11" t="s">
        <v>29</v>
      </c>
      <c r="C14" s="52" t="s">
        <v>6</v>
      </c>
      <c r="D14" s="12" t="s">
        <v>4</v>
      </c>
      <c r="E14" s="137">
        <v>1000000</v>
      </c>
      <c r="F14" s="96">
        <f t="shared" si="0"/>
        <v>116.13053071652537</v>
      </c>
      <c r="G14" s="32">
        <v>8611</v>
      </c>
    </row>
    <row r="15" spans="1:7" x14ac:dyDescent="0.3">
      <c r="A15" s="33">
        <v>45996</v>
      </c>
      <c r="B15" s="11" t="s">
        <v>454</v>
      </c>
      <c r="C15" s="329" t="s">
        <v>8</v>
      </c>
      <c r="D15" s="330" t="s">
        <v>4</v>
      </c>
      <c r="E15" s="137">
        <v>15000</v>
      </c>
      <c r="F15" s="96">
        <f t="shared" si="0"/>
        <v>1.7419579607478806</v>
      </c>
      <c r="G15" s="32">
        <v>8611</v>
      </c>
    </row>
    <row r="16" spans="1:7" x14ac:dyDescent="0.3">
      <c r="A16" s="33">
        <v>45999</v>
      </c>
      <c r="B16" s="11" t="s">
        <v>22</v>
      </c>
      <c r="C16" s="52" t="s">
        <v>1</v>
      </c>
      <c r="D16" s="12" t="s">
        <v>16</v>
      </c>
      <c r="E16" s="137">
        <v>50000</v>
      </c>
      <c r="F16" s="96">
        <v>5</v>
      </c>
      <c r="G16" s="32">
        <v>8611</v>
      </c>
    </row>
    <row r="17" spans="1:7" x14ac:dyDescent="0.3">
      <c r="A17" s="33">
        <v>45999</v>
      </c>
      <c r="B17" s="11" t="s">
        <v>22</v>
      </c>
      <c r="C17" s="52" t="s">
        <v>1</v>
      </c>
      <c r="D17" s="12" t="s">
        <v>4</v>
      </c>
      <c r="E17" s="130">
        <v>50000</v>
      </c>
      <c r="F17" s="96">
        <v>5</v>
      </c>
      <c r="G17" s="32">
        <v>8611</v>
      </c>
    </row>
    <row r="18" spans="1:7" x14ac:dyDescent="0.3">
      <c r="A18" s="33">
        <v>45999</v>
      </c>
      <c r="B18" s="11" t="s">
        <v>22</v>
      </c>
      <c r="C18" s="19" t="s">
        <v>1</v>
      </c>
      <c r="D18" s="54" t="s">
        <v>2</v>
      </c>
      <c r="E18" s="136">
        <v>50000</v>
      </c>
      <c r="F18" s="96">
        <v>5</v>
      </c>
      <c r="G18" s="32">
        <v>8611</v>
      </c>
    </row>
    <row r="19" spans="1:7" x14ac:dyDescent="0.3">
      <c r="A19" s="33">
        <v>45999</v>
      </c>
      <c r="B19" s="11" t="s">
        <v>22</v>
      </c>
      <c r="C19" s="52" t="s">
        <v>1</v>
      </c>
      <c r="D19" s="12" t="s">
        <v>4</v>
      </c>
      <c r="E19" s="331">
        <v>30000</v>
      </c>
      <c r="F19" s="96">
        <f t="shared" si="0"/>
        <v>3.4839159214957611</v>
      </c>
      <c r="G19" s="32">
        <v>8611</v>
      </c>
    </row>
    <row r="20" spans="1:7" x14ac:dyDescent="0.3">
      <c r="A20" s="372">
        <v>46000</v>
      </c>
      <c r="B20" s="11" t="s">
        <v>473</v>
      </c>
      <c r="C20" s="332" t="s">
        <v>159</v>
      </c>
      <c r="D20" s="295" t="s">
        <v>16</v>
      </c>
      <c r="E20" s="137">
        <v>475000</v>
      </c>
      <c r="F20" s="96">
        <f t="shared" si="0"/>
        <v>55.162002090349553</v>
      </c>
      <c r="G20" s="32">
        <v>8611</v>
      </c>
    </row>
    <row r="21" spans="1:7" x14ac:dyDescent="0.3">
      <c r="A21" s="372">
        <v>46000</v>
      </c>
      <c r="B21" s="11" t="s">
        <v>22</v>
      </c>
      <c r="C21" s="52" t="s">
        <v>1</v>
      </c>
      <c r="D21" s="12" t="s">
        <v>264</v>
      </c>
      <c r="E21" s="137">
        <v>50000</v>
      </c>
      <c r="F21" s="96">
        <f t="shared" si="0"/>
        <v>5.8065265358262685</v>
      </c>
      <c r="G21" s="32">
        <v>8611</v>
      </c>
    </row>
    <row r="22" spans="1:7" x14ac:dyDescent="0.3">
      <c r="A22" s="63">
        <v>46000</v>
      </c>
      <c r="B22" s="11" t="s">
        <v>415</v>
      </c>
      <c r="C22" s="52" t="s">
        <v>5</v>
      </c>
      <c r="D22" s="12" t="s">
        <v>4</v>
      </c>
      <c r="E22" s="134">
        <v>88750</v>
      </c>
      <c r="F22" s="96">
        <f t="shared" si="0"/>
        <v>10.306584601091627</v>
      </c>
      <c r="G22" s="32">
        <v>8611</v>
      </c>
    </row>
    <row r="23" spans="1:7" x14ac:dyDescent="0.3">
      <c r="A23" s="63">
        <v>46000</v>
      </c>
      <c r="B23" s="11" t="s">
        <v>200</v>
      </c>
      <c r="C23" s="52" t="s">
        <v>10</v>
      </c>
      <c r="D23" s="12" t="s">
        <v>4</v>
      </c>
      <c r="E23" s="134">
        <v>177000</v>
      </c>
      <c r="F23" s="96">
        <f t="shared" si="0"/>
        <v>20.555103936824992</v>
      </c>
      <c r="G23" s="32">
        <v>8611</v>
      </c>
    </row>
    <row r="24" spans="1:7" x14ac:dyDescent="0.3">
      <c r="A24" s="33">
        <v>46001</v>
      </c>
      <c r="B24" s="11" t="s">
        <v>455</v>
      </c>
      <c r="C24" s="52" t="s">
        <v>7</v>
      </c>
      <c r="D24" s="12" t="s">
        <v>4</v>
      </c>
      <c r="E24" s="137">
        <v>140000</v>
      </c>
      <c r="F24" s="96">
        <f t="shared" si="0"/>
        <v>16.258274300313552</v>
      </c>
      <c r="G24" s="32">
        <v>8611</v>
      </c>
    </row>
    <row r="25" spans="1:7" x14ac:dyDescent="0.3">
      <c r="A25" s="33">
        <v>46003</v>
      </c>
      <c r="B25" s="11" t="s">
        <v>474</v>
      </c>
      <c r="C25" s="333" t="s">
        <v>102</v>
      </c>
      <c r="D25" s="291" t="s">
        <v>264</v>
      </c>
      <c r="E25" s="137">
        <v>100000</v>
      </c>
      <c r="F25" s="96">
        <f t="shared" si="0"/>
        <v>11.613053071652537</v>
      </c>
      <c r="G25" s="32">
        <v>8611</v>
      </c>
    </row>
    <row r="26" spans="1:7" x14ac:dyDescent="0.3">
      <c r="A26" s="33">
        <v>46003</v>
      </c>
      <c r="B26" s="11" t="s">
        <v>456</v>
      </c>
      <c r="C26" s="52" t="s">
        <v>7</v>
      </c>
      <c r="D26" s="12" t="s">
        <v>4</v>
      </c>
      <c r="E26" s="137">
        <v>500000</v>
      </c>
      <c r="F26" s="96">
        <f t="shared" si="0"/>
        <v>58.065265358262685</v>
      </c>
      <c r="G26" s="32">
        <v>8611</v>
      </c>
    </row>
    <row r="27" spans="1:7" x14ac:dyDescent="0.3">
      <c r="A27" s="33">
        <v>46005</v>
      </c>
      <c r="B27" s="11" t="s">
        <v>22</v>
      </c>
      <c r="C27" s="52" t="s">
        <v>1</v>
      </c>
      <c r="D27" s="12" t="s">
        <v>16</v>
      </c>
      <c r="E27" s="137">
        <v>40000</v>
      </c>
      <c r="F27" s="96">
        <f t="shared" si="0"/>
        <v>4.6452212286610148</v>
      </c>
      <c r="G27" s="32">
        <v>8611</v>
      </c>
    </row>
    <row r="28" spans="1:7" x14ac:dyDescent="0.3">
      <c r="A28" s="33">
        <v>46006</v>
      </c>
      <c r="B28" s="11" t="s">
        <v>22</v>
      </c>
      <c r="C28" s="52" t="s">
        <v>1</v>
      </c>
      <c r="D28" s="12" t="s">
        <v>16</v>
      </c>
      <c r="E28" s="137">
        <v>50000</v>
      </c>
      <c r="F28" s="96">
        <f t="shared" si="0"/>
        <v>5.8065265358262685</v>
      </c>
      <c r="G28" s="32">
        <v>8611</v>
      </c>
    </row>
    <row r="29" spans="1:7" x14ac:dyDescent="0.3">
      <c r="A29" s="33">
        <v>46006</v>
      </c>
      <c r="B29" s="11" t="s">
        <v>22</v>
      </c>
      <c r="C29" s="52" t="s">
        <v>1</v>
      </c>
      <c r="D29" s="12" t="s">
        <v>4</v>
      </c>
      <c r="E29" s="130">
        <v>50000</v>
      </c>
      <c r="F29" s="96">
        <f t="shared" si="0"/>
        <v>5.8065265358262685</v>
      </c>
      <c r="G29" s="32">
        <v>8611</v>
      </c>
    </row>
    <row r="30" spans="1:7" x14ac:dyDescent="0.3">
      <c r="A30" s="33">
        <v>46006</v>
      </c>
      <c r="B30" s="11" t="s">
        <v>22</v>
      </c>
      <c r="C30" s="52" t="s">
        <v>1</v>
      </c>
      <c r="D30" s="12" t="s">
        <v>2</v>
      </c>
      <c r="E30" s="136">
        <v>40000</v>
      </c>
      <c r="F30" s="96">
        <f t="shared" si="0"/>
        <v>4.6452212286610148</v>
      </c>
      <c r="G30" s="32">
        <v>8611</v>
      </c>
    </row>
    <row r="31" spans="1:7" ht="14.4" customHeight="1" x14ac:dyDescent="0.3">
      <c r="A31" s="33">
        <v>46006</v>
      </c>
      <c r="B31" s="11" t="s">
        <v>22</v>
      </c>
      <c r="C31" s="52" t="s">
        <v>1</v>
      </c>
      <c r="D31" s="12" t="s">
        <v>264</v>
      </c>
      <c r="E31" s="136">
        <v>40000</v>
      </c>
      <c r="F31" s="96">
        <f t="shared" si="0"/>
        <v>4.6452212286610148</v>
      </c>
      <c r="G31" s="32">
        <v>8611</v>
      </c>
    </row>
    <row r="32" spans="1:7" x14ac:dyDescent="0.3">
      <c r="A32" s="33">
        <v>46006</v>
      </c>
      <c r="B32" s="11" t="s">
        <v>22</v>
      </c>
      <c r="C32" s="52" t="s">
        <v>1</v>
      </c>
      <c r="D32" s="12" t="s">
        <v>4</v>
      </c>
      <c r="E32" s="137">
        <v>30000</v>
      </c>
      <c r="F32" s="96">
        <f t="shared" si="0"/>
        <v>3.4839159214957611</v>
      </c>
      <c r="G32" s="32">
        <v>8611</v>
      </c>
    </row>
    <row r="33" spans="1:7" x14ac:dyDescent="0.3">
      <c r="A33" s="63">
        <v>46006</v>
      </c>
      <c r="B33" s="11" t="s">
        <v>475</v>
      </c>
      <c r="C33" s="52" t="s">
        <v>10</v>
      </c>
      <c r="D33" s="12" t="s">
        <v>4</v>
      </c>
      <c r="E33" s="134">
        <v>177000</v>
      </c>
      <c r="F33" s="96">
        <f t="shared" si="0"/>
        <v>20.555103936824992</v>
      </c>
      <c r="G33" s="32">
        <v>8611</v>
      </c>
    </row>
    <row r="34" spans="1:7" x14ac:dyDescent="0.3">
      <c r="A34" s="33">
        <v>46007</v>
      </c>
      <c r="B34" s="11" t="s">
        <v>457</v>
      </c>
      <c r="C34" s="52" t="s">
        <v>1</v>
      </c>
      <c r="D34" s="12" t="s">
        <v>16</v>
      </c>
      <c r="E34" s="137">
        <v>20000</v>
      </c>
      <c r="F34" s="96">
        <f t="shared" si="0"/>
        <v>2.3226106143305074</v>
      </c>
      <c r="G34" s="32">
        <v>8611</v>
      </c>
    </row>
    <row r="35" spans="1:7" x14ac:dyDescent="0.3">
      <c r="A35" s="268">
        <v>46007</v>
      </c>
      <c r="B35" s="140" t="s">
        <v>458</v>
      </c>
      <c r="C35" s="334" t="s">
        <v>10</v>
      </c>
      <c r="D35" s="335" t="s">
        <v>4</v>
      </c>
      <c r="E35" s="336">
        <v>323</v>
      </c>
      <c r="F35" s="96">
        <f t="shared" si="0"/>
        <v>3.7510161421437697E-2</v>
      </c>
      <c r="G35" s="32">
        <v>8611</v>
      </c>
    </row>
    <row r="36" spans="1:7" x14ac:dyDescent="0.3">
      <c r="A36" s="31">
        <v>46008</v>
      </c>
      <c r="B36" s="11" t="s">
        <v>459</v>
      </c>
      <c r="C36" s="52" t="s">
        <v>7</v>
      </c>
      <c r="D36" s="12" t="s">
        <v>4</v>
      </c>
      <c r="E36" s="137">
        <v>1000000</v>
      </c>
      <c r="F36" s="96">
        <f t="shared" si="0"/>
        <v>116.13053071652537</v>
      </c>
      <c r="G36" s="32">
        <v>8611</v>
      </c>
    </row>
    <row r="37" spans="1:7" x14ac:dyDescent="0.3">
      <c r="A37" s="31">
        <v>46010</v>
      </c>
      <c r="B37" s="11" t="s">
        <v>460</v>
      </c>
      <c r="C37" s="52" t="s">
        <v>7</v>
      </c>
      <c r="D37" s="12" t="s">
        <v>4</v>
      </c>
      <c r="E37" s="137">
        <v>2400000</v>
      </c>
      <c r="F37" s="96">
        <f t="shared" si="0"/>
        <v>278.71327371966089</v>
      </c>
      <c r="G37" s="32">
        <v>8611</v>
      </c>
    </row>
    <row r="38" spans="1:7" x14ac:dyDescent="0.3">
      <c r="A38" s="31">
        <v>46010</v>
      </c>
      <c r="B38" s="11" t="s">
        <v>22</v>
      </c>
      <c r="C38" s="52" t="s">
        <v>1</v>
      </c>
      <c r="D38" s="12" t="s">
        <v>16</v>
      </c>
      <c r="E38" s="137">
        <v>30000</v>
      </c>
      <c r="F38" s="96">
        <f t="shared" si="0"/>
        <v>3.4839159214957611</v>
      </c>
      <c r="G38" s="32">
        <v>8611</v>
      </c>
    </row>
    <row r="39" spans="1:7" x14ac:dyDescent="0.3">
      <c r="A39" s="31">
        <v>46010</v>
      </c>
      <c r="B39" s="11" t="s">
        <v>22</v>
      </c>
      <c r="C39" s="52" t="s">
        <v>1</v>
      </c>
      <c r="D39" s="12" t="s">
        <v>16</v>
      </c>
      <c r="E39" s="137">
        <v>20000</v>
      </c>
      <c r="F39" s="96">
        <f t="shared" si="0"/>
        <v>2.3226106143305074</v>
      </c>
      <c r="G39" s="32">
        <v>8611</v>
      </c>
    </row>
    <row r="40" spans="1:7" x14ac:dyDescent="0.3">
      <c r="A40" s="31">
        <v>46013</v>
      </c>
      <c r="B40" s="11" t="s">
        <v>22</v>
      </c>
      <c r="C40" s="52" t="s">
        <v>1</v>
      </c>
      <c r="D40" s="12" t="s">
        <v>16</v>
      </c>
      <c r="E40" s="137">
        <v>50000</v>
      </c>
      <c r="F40" s="96">
        <f t="shared" si="0"/>
        <v>5.8065265358262685</v>
      </c>
      <c r="G40" s="32">
        <v>8611</v>
      </c>
    </row>
    <row r="41" spans="1:7" x14ac:dyDescent="0.3">
      <c r="A41" s="31">
        <v>46013</v>
      </c>
      <c r="B41" s="11" t="s">
        <v>22</v>
      </c>
      <c r="C41" s="52" t="s">
        <v>1</v>
      </c>
      <c r="D41" s="46" t="s">
        <v>4</v>
      </c>
      <c r="E41" s="137">
        <v>50000</v>
      </c>
      <c r="F41" s="96">
        <f t="shared" si="0"/>
        <v>5.8065265358262685</v>
      </c>
      <c r="G41" s="32">
        <v>8611</v>
      </c>
    </row>
    <row r="42" spans="1:7" x14ac:dyDescent="0.3">
      <c r="A42" s="31">
        <v>46013</v>
      </c>
      <c r="B42" s="11" t="s">
        <v>22</v>
      </c>
      <c r="C42" s="52" t="s">
        <v>1</v>
      </c>
      <c r="D42" s="46" t="s">
        <v>2</v>
      </c>
      <c r="E42" s="137">
        <v>40000</v>
      </c>
      <c r="F42" s="96">
        <f t="shared" si="0"/>
        <v>4.6452212286610148</v>
      </c>
      <c r="G42" s="32">
        <v>8611</v>
      </c>
    </row>
    <row r="43" spans="1:7" x14ac:dyDescent="0.3">
      <c r="A43" s="31">
        <v>46013</v>
      </c>
      <c r="B43" s="11" t="s">
        <v>22</v>
      </c>
      <c r="C43" s="52" t="s">
        <v>1</v>
      </c>
      <c r="D43" s="46" t="s">
        <v>264</v>
      </c>
      <c r="E43" s="137">
        <v>40000</v>
      </c>
      <c r="F43" s="96">
        <f t="shared" si="0"/>
        <v>4.6452212286610148</v>
      </c>
      <c r="G43" s="32">
        <v>8611</v>
      </c>
    </row>
    <row r="44" spans="1:7" x14ac:dyDescent="0.3">
      <c r="A44" s="31">
        <v>46013</v>
      </c>
      <c r="B44" s="11" t="s">
        <v>22</v>
      </c>
      <c r="C44" s="18" t="s">
        <v>1</v>
      </c>
      <c r="D44" s="51" t="s">
        <v>16</v>
      </c>
      <c r="E44" s="137">
        <v>30000</v>
      </c>
      <c r="F44" s="96">
        <f t="shared" si="0"/>
        <v>3.4839159214957611</v>
      </c>
      <c r="G44" s="32">
        <v>8611</v>
      </c>
    </row>
    <row r="45" spans="1:7" x14ac:dyDescent="0.3">
      <c r="A45" s="33">
        <v>46016</v>
      </c>
      <c r="B45" s="11" t="s">
        <v>54</v>
      </c>
      <c r="C45" s="19" t="s">
        <v>17</v>
      </c>
      <c r="D45" s="20" t="s">
        <v>4</v>
      </c>
      <c r="E45" s="137">
        <v>990000</v>
      </c>
      <c r="F45" s="96">
        <f t="shared" si="0"/>
        <v>114.96922540936012</v>
      </c>
      <c r="G45" s="32">
        <v>8611</v>
      </c>
    </row>
    <row r="46" spans="1:7" x14ac:dyDescent="0.3">
      <c r="A46" s="64">
        <v>46016</v>
      </c>
      <c r="B46" s="11" t="s">
        <v>19</v>
      </c>
      <c r="C46" s="19" t="s">
        <v>6</v>
      </c>
      <c r="D46" s="20" t="s">
        <v>4</v>
      </c>
      <c r="E46" s="337">
        <v>150000</v>
      </c>
      <c r="F46" s="96">
        <f t="shared" si="0"/>
        <v>17.419579607478806</v>
      </c>
      <c r="G46" s="32">
        <v>8611</v>
      </c>
    </row>
    <row r="47" spans="1:7" x14ac:dyDescent="0.3">
      <c r="A47" s="63">
        <v>46021</v>
      </c>
      <c r="B47" s="11" t="s">
        <v>461</v>
      </c>
      <c r="C47" s="332" t="s">
        <v>279</v>
      </c>
      <c r="D47" s="290" t="s">
        <v>4</v>
      </c>
      <c r="E47" s="134">
        <v>244350.23</v>
      </c>
      <c r="F47" s="96">
        <f t="shared" si="0"/>
        <v>28.376521890605041</v>
      </c>
      <c r="G47" s="32">
        <v>8611</v>
      </c>
    </row>
    <row r="48" spans="1:7" x14ac:dyDescent="0.3">
      <c r="A48" s="63">
        <v>46021</v>
      </c>
      <c r="B48" s="11" t="s">
        <v>462</v>
      </c>
      <c r="C48" s="19" t="s">
        <v>279</v>
      </c>
      <c r="D48" s="20" t="s">
        <v>4</v>
      </c>
      <c r="E48" s="134">
        <v>275136.12</v>
      </c>
      <c r="F48" s="96">
        <f t="shared" si="0"/>
        <v>31.951703634885611</v>
      </c>
      <c r="G48" s="32">
        <v>8611</v>
      </c>
    </row>
    <row r="49" spans="1:7" x14ac:dyDescent="0.3">
      <c r="A49" s="63">
        <v>46021</v>
      </c>
      <c r="B49" s="11" t="s">
        <v>463</v>
      </c>
      <c r="C49" s="19" t="s">
        <v>279</v>
      </c>
      <c r="D49" s="20" t="s">
        <v>4</v>
      </c>
      <c r="E49" s="134">
        <v>275136</v>
      </c>
      <c r="F49" s="96">
        <f t="shared" si="0"/>
        <v>31.951689699221927</v>
      </c>
      <c r="G49" s="32">
        <v>8611</v>
      </c>
    </row>
    <row r="50" spans="1:7" x14ac:dyDescent="0.3">
      <c r="A50" s="63">
        <v>46021</v>
      </c>
      <c r="B50" s="11" t="s">
        <v>464</v>
      </c>
      <c r="C50" s="19" t="s">
        <v>279</v>
      </c>
      <c r="D50" s="20" t="s">
        <v>4</v>
      </c>
      <c r="E50" s="134">
        <v>244350.23</v>
      </c>
      <c r="F50" s="96">
        <f t="shared" si="0"/>
        <v>28.376521890605041</v>
      </c>
      <c r="G50" s="32">
        <v>8611</v>
      </c>
    </row>
    <row r="51" spans="1:7" x14ac:dyDescent="0.3">
      <c r="A51" s="63">
        <v>46021</v>
      </c>
      <c r="B51" s="11" t="s">
        <v>465</v>
      </c>
      <c r="C51" s="338" t="s">
        <v>279</v>
      </c>
      <c r="D51" s="291" t="s">
        <v>264</v>
      </c>
      <c r="E51" s="134">
        <v>448434</v>
      </c>
      <c r="F51" s="96">
        <f t="shared" si="0"/>
        <v>52.076878411334341</v>
      </c>
      <c r="G51" s="32">
        <v>8611</v>
      </c>
    </row>
    <row r="52" spans="1:7" x14ac:dyDescent="0.3">
      <c r="A52" s="63">
        <v>46021</v>
      </c>
      <c r="B52" s="11" t="s">
        <v>466</v>
      </c>
      <c r="C52" s="19" t="s">
        <v>279</v>
      </c>
      <c r="D52" s="20" t="s">
        <v>4</v>
      </c>
      <c r="E52" s="134">
        <v>2742186.55</v>
      </c>
      <c r="F52" s="96">
        <f t="shared" si="0"/>
        <v>318.4515793752177</v>
      </c>
      <c r="G52" s="32">
        <v>8611</v>
      </c>
    </row>
    <row r="53" spans="1:7" x14ac:dyDescent="0.3">
      <c r="A53" s="63">
        <v>46021</v>
      </c>
      <c r="B53" s="12" t="s">
        <v>467</v>
      </c>
      <c r="C53" s="19" t="s">
        <v>279</v>
      </c>
      <c r="D53" s="20" t="s">
        <v>4</v>
      </c>
      <c r="E53" s="134">
        <v>366576</v>
      </c>
      <c r="F53" s="96">
        <f t="shared" si="0"/>
        <v>42.570665427941009</v>
      </c>
      <c r="G53" s="32">
        <v>8611</v>
      </c>
    </row>
    <row r="54" spans="1:7" x14ac:dyDescent="0.3">
      <c r="A54" s="63">
        <v>46021</v>
      </c>
      <c r="B54" s="11" t="s">
        <v>468</v>
      </c>
      <c r="C54" s="19" t="s">
        <v>279</v>
      </c>
      <c r="D54" s="20" t="s">
        <v>4</v>
      </c>
      <c r="E54" s="134">
        <v>244452.17</v>
      </c>
      <c r="F54" s="96">
        <f t="shared" si="0"/>
        <v>28.388360236906284</v>
      </c>
      <c r="G54" s="32">
        <v>8611</v>
      </c>
    </row>
    <row r="55" spans="1:7" ht="14.4" thickBot="1" x14ac:dyDescent="0.35">
      <c r="A55" s="268">
        <v>46021</v>
      </c>
      <c r="B55" s="339" t="s">
        <v>469</v>
      </c>
      <c r="C55" s="141" t="s">
        <v>10</v>
      </c>
      <c r="D55" s="340" t="s">
        <v>4</v>
      </c>
      <c r="E55" s="336">
        <v>36738</v>
      </c>
      <c r="F55" s="96">
        <f t="shared" si="0"/>
        <v>4.2664034374637092</v>
      </c>
      <c r="G55" s="32">
        <v>8611</v>
      </c>
    </row>
    <row r="56" spans="1:7" x14ac:dyDescent="0.3">
      <c r="A56" s="373">
        <v>46022</v>
      </c>
      <c r="B56" s="62" t="s">
        <v>476</v>
      </c>
      <c r="C56" s="332" t="s">
        <v>9</v>
      </c>
      <c r="D56" s="291" t="s">
        <v>16</v>
      </c>
      <c r="E56" s="341">
        <v>520000</v>
      </c>
      <c r="F56" s="96">
        <f t="shared" si="0"/>
        <v>60.387875972593193</v>
      </c>
      <c r="G56" s="32">
        <v>8611</v>
      </c>
    </row>
    <row r="57" spans="1:7" x14ac:dyDescent="0.3">
      <c r="A57" s="373">
        <v>46022</v>
      </c>
      <c r="B57" s="62" t="s">
        <v>476</v>
      </c>
      <c r="C57" s="19" t="s">
        <v>9</v>
      </c>
      <c r="D57" s="54" t="s">
        <v>4</v>
      </c>
      <c r="E57" s="341">
        <v>500000</v>
      </c>
      <c r="F57" s="96">
        <f t="shared" si="0"/>
        <v>58.065265358262685</v>
      </c>
      <c r="G57" s="32">
        <v>8611</v>
      </c>
    </row>
    <row r="58" spans="1:7" x14ac:dyDescent="0.3">
      <c r="A58" s="373">
        <v>46022</v>
      </c>
      <c r="B58" s="62" t="s">
        <v>476</v>
      </c>
      <c r="C58" s="342" t="s">
        <v>9</v>
      </c>
      <c r="D58" s="343" t="s">
        <v>2</v>
      </c>
      <c r="E58" s="341">
        <v>420000</v>
      </c>
      <c r="F58" s="344">
        <f t="shared" si="0"/>
        <v>48.774822900940656</v>
      </c>
      <c r="G58" s="345">
        <v>8611</v>
      </c>
    </row>
    <row r="59" spans="1:7" x14ac:dyDescent="0.3">
      <c r="A59" s="64">
        <v>46022</v>
      </c>
      <c r="B59" s="62" t="s">
        <v>476</v>
      </c>
      <c r="C59" s="346" t="s">
        <v>9</v>
      </c>
      <c r="D59" s="302" t="s">
        <v>264</v>
      </c>
      <c r="E59" s="347">
        <v>120000</v>
      </c>
      <c r="F59" s="348">
        <f t="shared" si="0"/>
        <v>13.935663685983045</v>
      </c>
      <c r="G59" s="349">
        <v>8611</v>
      </c>
    </row>
    <row r="60" spans="1:7" ht="14.4" thickBot="1" x14ac:dyDescent="0.35">
      <c r="A60" s="65">
        <v>46022</v>
      </c>
      <c r="B60" s="44" t="s">
        <v>476</v>
      </c>
      <c r="C60" s="350" t="s">
        <v>9</v>
      </c>
      <c r="D60" s="351" t="s">
        <v>264</v>
      </c>
      <c r="E60" s="352">
        <v>640000</v>
      </c>
      <c r="F60" s="353">
        <f t="shared" si="0"/>
        <v>74.323539658576237</v>
      </c>
      <c r="G60" s="354">
        <v>8611</v>
      </c>
    </row>
    <row r="104" ht="14.4" customHeight="1" x14ac:dyDescent="0.3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2"/>
  <sheetViews>
    <sheetView topLeftCell="A758" workbookViewId="0">
      <selection activeCell="B928" sqref="B928"/>
    </sheetView>
  </sheetViews>
  <sheetFormatPr baseColWidth="10" defaultColWidth="10.88671875" defaultRowHeight="13.8" x14ac:dyDescent="0.3"/>
  <cols>
    <col min="1" max="1" width="12.44140625" style="23" customWidth="1"/>
    <col min="2" max="2" width="90.88671875" style="2" customWidth="1"/>
    <col min="3" max="3" width="13.5546875" style="24" customWidth="1"/>
    <col min="4" max="4" width="15.44140625" style="24" customWidth="1"/>
    <col min="5" max="5" width="15.109375" style="58" customWidth="1"/>
    <col min="6" max="6" width="12.5546875" style="59" customWidth="1"/>
    <col min="7" max="7" width="12.109375" style="24" customWidth="1"/>
    <col min="8" max="16384" width="10.88671875" style="2"/>
  </cols>
  <sheetData>
    <row r="1" spans="1:7" ht="43.8" thickBot="1" x14ac:dyDescent="0.35">
      <c r="A1" s="27" t="s">
        <v>0</v>
      </c>
      <c r="B1" s="28" t="s">
        <v>23</v>
      </c>
      <c r="C1" s="28" t="s">
        <v>24</v>
      </c>
      <c r="D1" s="28" t="s">
        <v>25</v>
      </c>
      <c r="E1" s="41" t="s">
        <v>26</v>
      </c>
      <c r="F1" s="42" t="s">
        <v>27</v>
      </c>
      <c r="G1" s="29" t="s">
        <v>28</v>
      </c>
    </row>
    <row r="2" spans="1:7" x14ac:dyDescent="0.3">
      <c r="A2" s="30">
        <v>45659</v>
      </c>
      <c r="B2" s="10" t="s">
        <v>58</v>
      </c>
      <c r="C2" s="60" t="s">
        <v>10</v>
      </c>
      <c r="D2" s="9" t="s">
        <v>4</v>
      </c>
      <c r="E2" s="43">
        <v>59000</v>
      </c>
      <c r="F2" s="89">
        <f>+E2/G2</f>
        <v>7.0913461538461542</v>
      </c>
      <c r="G2" s="40">
        <v>8320</v>
      </c>
    </row>
    <row r="3" spans="1:7" x14ac:dyDescent="0.3">
      <c r="A3" s="31">
        <v>45659</v>
      </c>
      <c r="B3" s="12" t="s">
        <v>59</v>
      </c>
      <c r="C3" s="61" t="s">
        <v>10</v>
      </c>
      <c r="D3" s="13" t="s">
        <v>4</v>
      </c>
      <c r="E3" s="68">
        <v>118000</v>
      </c>
      <c r="F3" s="90">
        <f>+E3/G3</f>
        <v>14.182692307692308</v>
      </c>
      <c r="G3" s="32">
        <v>8320</v>
      </c>
    </row>
    <row r="4" spans="1:7" x14ac:dyDescent="0.3">
      <c r="A4" s="63">
        <v>45659</v>
      </c>
      <c r="B4" s="12" t="s">
        <v>138</v>
      </c>
      <c r="C4" s="52" t="s">
        <v>102</v>
      </c>
      <c r="D4" s="12" t="s">
        <v>18</v>
      </c>
      <c r="E4" s="69">
        <v>324230</v>
      </c>
      <c r="F4" s="90">
        <f t="shared" ref="F4:F34" si="0">+E4/G4</f>
        <v>38.96995192307692</v>
      </c>
      <c r="G4" s="32">
        <v>8320</v>
      </c>
    </row>
    <row r="5" spans="1:7" x14ac:dyDescent="0.3">
      <c r="A5" s="63">
        <v>45659</v>
      </c>
      <c r="B5" s="12" t="s">
        <v>139</v>
      </c>
      <c r="C5" s="52" t="s">
        <v>102</v>
      </c>
      <c r="D5" s="12" t="s">
        <v>18</v>
      </c>
      <c r="E5" s="69">
        <v>491545.59999999998</v>
      </c>
      <c r="F5" s="90">
        <f t="shared" si="0"/>
        <v>59.08</v>
      </c>
      <c r="G5" s="32">
        <v>8320</v>
      </c>
    </row>
    <row r="6" spans="1:7" x14ac:dyDescent="0.3">
      <c r="A6" s="63">
        <v>45659</v>
      </c>
      <c r="B6" s="12" t="s">
        <v>103</v>
      </c>
      <c r="C6" s="52" t="s">
        <v>20</v>
      </c>
      <c r="D6" s="12" t="s">
        <v>4</v>
      </c>
      <c r="E6" s="69">
        <v>2225600</v>
      </c>
      <c r="F6" s="90">
        <f t="shared" si="0"/>
        <v>267.5</v>
      </c>
      <c r="G6" s="32">
        <v>8320</v>
      </c>
    </row>
    <row r="7" spans="1:7" x14ac:dyDescent="0.3">
      <c r="A7" s="63">
        <v>45659</v>
      </c>
      <c r="B7" s="12" t="s">
        <v>104</v>
      </c>
      <c r="C7" s="52" t="s">
        <v>20</v>
      </c>
      <c r="D7" s="12" t="s">
        <v>4</v>
      </c>
      <c r="E7" s="69">
        <v>107328</v>
      </c>
      <c r="F7" s="90">
        <f t="shared" si="0"/>
        <v>12.9</v>
      </c>
      <c r="G7" s="32">
        <v>8320</v>
      </c>
    </row>
    <row r="8" spans="1:7" x14ac:dyDescent="0.3">
      <c r="A8" s="63">
        <v>45659</v>
      </c>
      <c r="B8" s="12" t="s">
        <v>105</v>
      </c>
      <c r="C8" s="52" t="s">
        <v>102</v>
      </c>
      <c r="D8" s="12" t="s">
        <v>18</v>
      </c>
      <c r="E8" s="69">
        <v>557107.19999999995</v>
      </c>
      <c r="F8" s="90">
        <f t="shared" si="0"/>
        <v>66.959999999999994</v>
      </c>
      <c r="G8" s="32">
        <v>8320</v>
      </c>
    </row>
    <row r="9" spans="1:7" x14ac:dyDescent="0.3">
      <c r="A9" s="63">
        <v>45659</v>
      </c>
      <c r="B9" s="12" t="s">
        <v>106</v>
      </c>
      <c r="C9" s="52" t="s">
        <v>20</v>
      </c>
      <c r="D9" s="12" t="s">
        <v>4</v>
      </c>
      <c r="E9" s="69">
        <v>542131.19999999995</v>
      </c>
      <c r="F9" s="90">
        <f t="shared" si="0"/>
        <v>65.16</v>
      </c>
      <c r="G9" s="32">
        <v>8320</v>
      </c>
    </row>
    <row r="10" spans="1:7" x14ac:dyDescent="0.3">
      <c r="A10" s="63">
        <v>45659</v>
      </c>
      <c r="B10" s="12" t="s">
        <v>107</v>
      </c>
      <c r="C10" s="52" t="s">
        <v>20</v>
      </c>
      <c r="D10" s="12" t="s">
        <v>4</v>
      </c>
      <c r="E10" s="69">
        <v>161241.60000000001</v>
      </c>
      <c r="F10" s="90">
        <f t="shared" si="0"/>
        <v>19.38</v>
      </c>
      <c r="G10" s="32">
        <v>8320</v>
      </c>
    </row>
    <row r="11" spans="1:7" x14ac:dyDescent="0.3">
      <c r="A11" s="63">
        <v>45659</v>
      </c>
      <c r="B11" s="12" t="s">
        <v>108</v>
      </c>
      <c r="C11" s="52" t="s">
        <v>20</v>
      </c>
      <c r="D11" s="12" t="s">
        <v>4</v>
      </c>
      <c r="E11" s="69">
        <v>683404.80000000005</v>
      </c>
      <c r="F11" s="90">
        <f t="shared" si="0"/>
        <v>82.14</v>
      </c>
      <c r="G11" s="32">
        <v>8320</v>
      </c>
    </row>
    <row r="12" spans="1:7" x14ac:dyDescent="0.3">
      <c r="A12" s="63">
        <v>45659</v>
      </c>
      <c r="B12" s="12" t="s">
        <v>109</v>
      </c>
      <c r="C12" s="52" t="s">
        <v>20</v>
      </c>
      <c r="D12" s="12" t="s">
        <v>4</v>
      </c>
      <c r="E12" s="69">
        <v>2518547</v>
      </c>
      <c r="F12" s="90">
        <f t="shared" si="0"/>
        <v>302.70997596153848</v>
      </c>
      <c r="G12" s="32">
        <v>8320</v>
      </c>
    </row>
    <row r="13" spans="1:7" x14ac:dyDescent="0.3">
      <c r="A13" s="63">
        <v>45659</v>
      </c>
      <c r="B13" s="12" t="s">
        <v>140</v>
      </c>
      <c r="C13" s="52" t="s">
        <v>20</v>
      </c>
      <c r="D13" s="12" t="s">
        <v>4</v>
      </c>
      <c r="E13" s="69">
        <v>2799264</v>
      </c>
      <c r="F13" s="90">
        <f t="shared" si="0"/>
        <v>336.45</v>
      </c>
      <c r="G13" s="32">
        <v>8320</v>
      </c>
    </row>
    <row r="14" spans="1:7" x14ac:dyDescent="0.3">
      <c r="A14" s="63">
        <v>45659</v>
      </c>
      <c r="B14" s="12" t="s">
        <v>61</v>
      </c>
      <c r="C14" s="52" t="s">
        <v>20</v>
      </c>
      <c r="D14" s="12" t="s">
        <v>4</v>
      </c>
      <c r="E14" s="69">
        <v>3486049</v>
      </c>
      <c r="F14" s="90">
        <f t="shared" si="0"/>
        <v>418.99627403846154</v>
      </c>
      <c r="G14" s="32">
        <v>8320</v>
      </c>
    </row>
    <row r="15" spans="1:7" x14ac:dyDescent="0.3">
      <c r="A15" s="63">
        <v>45659</v>
      </c>
      <c r="B15" s="12" t="s">
        <v>110</v>
      </c>
      <c r="C15" s="52" t="s">
        <v>20</v>
      </c>
      <c r="D15" s="15" t="s">
        <v>4</v>
      </c>
      <c r="E15" s="69">
        <v>-1795041</v>
      </c>
      <c r="F15" s="90">
        <f t="shared" si="0"/>
        <v>-215.75012019230769</v>
      </c>
      <c r="G15" s="32">
        <v>8320</v>
      </c>
    </row>
    <row r="16" spans="1:7" x14ac:dyDescent="0.3">
      <c r="A16" s="31">
        <v>45659</v>
      </c>
      <c r="B16" s="11" t="s">
        <v>62</v>
      </c>
      <c r="C16" s="61" t="s">
        <v>10</v>
      </c>
      <c r="D16" s="13" t="s">
        <v>4</v>
      </c>
      <c r="E16" s="68">
        <v>59000</v>
      </c>
      <c r="F16" s="90">
        <f t="shared" si="0"/>
        <v>7.0913461538461542</v>
      </c>
      <c r="G16" s="32">
        <v>8320</v>
      </c>
    </row>
    <row r="17" spans="1:7" x14ac:dyDescent="0.3">
      <c r="A17" s="31">
        <v>45659</v>
      </c>
      <c r="B17" s="12" t="s">
        <v>58</v>
      </c>
      <c r="C17" s="61" t="s">
        <v>10</v>
      </c>
      <c r="D17" s="13" t="s">
        <v>4</v>
      </c>
      <c r="E17" s="70">
        <f>+G17*F17</f>
        <v>369907.20000000001</v>
      </c>
      <c r="F17" s="90">
        <v>44.46</v>
      </c>
      <c r="G17" s="32">
        <v>8320</v>
      </c>
    </row>
    <row r="18" spans="1:7" ht="14.4" customHeight="1" x14ac:dyDescent="0.3">
      <c r="A18" s="33">
        <v>45660</v>
      </c>
      <c r="B18" s="12" t="s">
        <v>63</v>
      </c>
      <c r="C18" s="14" t="s">
        <v>64</v>
      </c>
      <c r="D18" s="6" t="s">
        <v>4</v>
      </c>
      <c r="E18" s="70">
        <v>1500000</v>
      </c>
      <c r="F18" s="90">
        <f t="shared" si="0"/>
        <v>180.28846153846155</v>
      </c>
      <c r="G18" s="32">
        <v>8320</v>
      </c>
    </row>
    <row r="19" spans="1:7" x14ac:dyDescent="0.3">
      <c r="A19" s="33">
        <v>45660</v>
      </c>
      <c r="B19" s="12" t="s">
        <v>65</v>
      </c>
      <c r="C19" s="19" t="s">
        <v>8</v>
      </c>
      <c r="D19" s="3" t="s">
        <v>4</v>
      </c>
      <c r="E19" s="70">
        <v>22500</v>
      </c>
      <c r="F19" s="90">
        <f t="shared" si="0"/>
        <v>2.7043269230769229</v>
      </c>
      <c r="G19" s="34">
        <v>8320</v>
      </c>
    </row>
    <row r="20" spans="1:7" x14ac:dyDescent="0.3">
      <c r="A20" s="33">
        <v>45663</v>
      </c>
      <c r="B20" s="11" t="s">
        <v>15</v>
      </c>
      <c r="C20" s="19" t="s">
        <v>1</v>
      </c>
      <c r="D20" s="3" t="s">
        <v>16</v>
      </c>
      <c r="E20" s="68">
        <v>50000</v>
      </c>
      <c r="F20" s="91">
        <f t="shared" si="0"/>
        <v>6.009615384615385</v>
      </c>
      <c r="G20" s="34">
        <v>8320</v>
      </c>
    </row>
    <row r="21" spans="1:7" x14ac:dyDescent="0.3">
      <c r="A21" s="33">
        <v>45663</v>
      </c>
      <c r="B21" s="11" t="s">
        <v>15</v>
      </c>
      <c r="C21" s="19" t="s">
        <v>1</v>
      </c>
      <c r="D21" s="3" t="s">
        <v>4</v>
      </c>
      <c r="E21" s="68">
        <v>50000</v>
      </c>
      <c r="F21" s="91">
        <f t="shared" si="0"/>
        <v>6.009615384615385</v>
      </c>
      <c r="G21" s="34">
        <v>8320</v>
      </c>
    </row>
    <row r="22" spans="1:7" x14ac:dyDescent="0.3">
      <c r="A22" s="33">
        <v>45663</v>
      </c>
      <c r="B22" s="11" t="s">
        <v>15</v>
      </c>
      <c r="C22" s="19" t="s">
        <v>1</v>
      </c>
      <c r="D22" s="3" t="s">
        <v>2</v>
      </c>
      <c r="E22" s="68">
        <v>50000</v>
      </c>
      <c r="F22" s="91">
        <f t="shared" si="0"/>
        <v>6.009615384615385</v>
      </c>
      <c r="G22" s="34">
        <v>8320</v>
      </c>
    </row>
    <row r="23" spans="1:7" x14ac:dyDescent="0.3">
      <c r="A23" s="33">
        <v>45663</v>
      </c>
      <c r="B23" s="11" t="s">
        <v>15</v>
      </c>
      <c r="C23" s="19" t="s">
        <v>1</v>
      </c>
      <c r="D23" s="3" t="s">
        <v>2</v>
      </c>
      <c r="E23" s="68">
        <v>50000</v>
      </c>
      <c r="F23" s="91">
        <f t="shared" si="0"/>
        <v>6.009615384615385</v>
      </c>
      <c r="G23" s="34">
        <v>8320</v>
      </c>
    </row>
    <row r="24" spans="1:7" x14ac:dyDescent="0.3">
      <c r="A24" s="33">
        <v>45665</v>
      </c>
      <c r="B24" s="11" t="s">
        <v>66</v>
      </c>
      <c r="C24" s="19" t="s">
        <v>3</v>
      </c>
      <c r="D24" s="3" t="s">
        <v>4</v>
      </c>
      <c r="E24" s="71">
        <v>250000</v>
      </c>
      <c r="F24" s="91">
        <f t="shared" si="0"/>
        <v>30.048076923076923</v>
      </c>
      <c r="G24" s="34">
        <v>8320</v>
      </c>
    </row>
    <row r="25" spans="1:7" x14ac:dyDescent="0.3">
      <c r="A25" s="33">
        <v>45668</v>
      </c>
      <c r="B25" s="11" t="s">
        <v>22</v>
      </c>
      <c r="C25" s="19" t="s">
        <v>1</v>
      </c>
      <c r="D25" s="3" t="s">
        <v>4</v>
      </c>
      <c r="E25" s="71">
        <v>50000</v>
      </c>
      <c r="F25" s="91">
        <f t="shared" si="0"/>
        <v>6.009615384615385</v>
      </c>
      <c r="G25" s="34">
        <v>8320</v>
      </c>
    </row>
    <row r="26" spans="1:7" x14ac:dyDescent="0.3">
      <c r="A26" s="33">
        <v>45668</v>
      </c>
      <c r="B26" s="11" t="s">
        <v>22</v>
      </c>
      <c r="C26" s="19" t="s">
        <v>1</v>
      </c>
      <c r="D26" s="3" t="s">
        <v>16</v>
      </c>
      <c r="E26" s="71">
        <v>50000</v>
      </c>
      <c r="F26" s="91">
        <f t="shared" si="0"/>
        <v>6.009615384615385</v>
      </c>
      <c r="G26" s="34">
        <v>8320</v>
      </c>
    </row>
    <row r="27" spans="1:7" x14ac:dyDescent="0.3">
      <c r="A27" s="33">
        <v>45668</v>
      </c>
      <c r="B27" s="11" t="s">
        <v>111</v>
      </c>
      <c r="C27" s="21" t="s">
        <v>67</v>
      </c>
      <c r="D27" s="22" t="s">
        <v>4</v>
      </c>
      <c r="E27" s="71">
        <v>90000</v>
      </c>
      <c r="F27" s="91">
        <f t="shared" si="0"/>
        <v>10.817307692307692</v>
      </c>
      <c r="G27" s="34">
        <v>8320</v>
      </c>
    </row>
    <row r="28" spans="1:7" x14ac:dyDescent="0.3">
      <c r="A28" s="33">
        <v>45668</v>
      </c>
      <c r="B28" s="11" t="s">
        <v>68</v>
      </c>
      <c r="C28" s="21" t="s">
        <v>7</v>
      </c>
      <c r="D28" s="22" t="s">
        <v>4</v>
      </c>
      <c r="E28" s="71">
        <v>50000</v>
      </c>
      <c r="F28" s="91">
        <f t="shared" si="0"/>
        <v>6.009615384615385</v>
      </c>
      <c r="G28" s="34">
        <v>8320</v>
      </c>
    </row>
    <row r="29" spans="1:7" x14ac:dyDescent="0.3">
      <c r="A29" s="33">
        <v>45670</v>
      </c>
      <c r="B29" s="12" t="s">
        <v>69</v>
      </c>
      <c r="C29" s="21" t="s">
        <v>10</v>
      </c>
      <c r="D29" s="22" t="s">
        <v>4</v>
      </c>
      <c r="E29" s="68">
        <v>177000</v>
      </c>
      <c r="F29" s="91">
        <f t="shared" si="0"/>
        <v>21.27403846153846</v>
      </c>
      <c r="G29" s="34">
        <v>8320</v>
      </c>
    </row>
    <row r="30" spans="1:7" x14ac:dyDescent="0.3">
      <c r="A30" s="33">
        <v>45670</v>
      </c>
      <c r="B30" s="11" t="s">
        <v>15</v>
      </c>
      <c r="C30" s="21" t="s">
        <v>1</v>
      </c>
      <c r="D30" s="22" t="s">
        <v>16</v>
      </c>
      <c r="E30" s="71">
        <v>50000</v>
      </c>
      <c r="F30" s="91">
        <f t="shared" si="0"/>
        <v>6.009615384615385</v>
      </c>
      <c r="G30" s="34">
        <v>8320</v>
      </c>
    </row>
    <row r="31" spans="1:7" x14ac:dyDescent="0.3">
      <c r="A31" s="33">
        <v>45670</v>
      </c>
      <c r="B31" s="11" t="s">
        <v>15</v>
      </c>
      <c r="C31" s="21" t="s">
        <v>1</v>
      </c>
      <c r="D31" s="3" t="s">
        <v>4</v>
      </c>
      <c r="E31" s="71">
        <v>50000</v>
      </c>
      <c r="F31" s="91">
        <f t="shared" si="0"/>
        <v>6.009615384615385</v>
      </c>
      <c r="G31" s="34">
        <v>8320</v>
      </c>
    </row>
    <row r="32" spans="1:7" x14ac:dyDescent="0.3">
      <c r="A32" s="33">
        <v>45670</v>
      </c>
      <c r="B32" s="11" t="s">
        <v>15</v>
      </c>
      <c r="C32" s="21" t="s">
        <v>1</v>
      </c>
      <c r="D32" s="4" t="s">
        <v>2</v>
      </c>
      <c r="E32" s="71">
        <v>50000</v>
      </c>
      <c r="F32" s="91">
        <f t="shared" si="0"/>
        <v>6.009615384615385</v>
      </c>
      <c r="G32" s="34">
        <v>8320</v>
      </c>
    </row>
    <row r="33" spans="1:7" x14ac:dyDescent="0.3">
      <c r="A33" s="33">
        <v>45670</v>
      </c>
      <c r="B33" s="11" t="s">
        <v>15</v>
      </c>
      <c r="C33" s="21" t="s">
        <v>1</v>
      </c>
      <c r="D33" s="4" t="s">
        <v>2</v>
      </c>
      <c r="E33" s="71">
        <v>50000</v>
      </c>
      <c r="F33" s="91">
        <f t="shared" si="0"/>
        <v>6.009615384615385</v>
      </c>
      <c r="G33" s="34">
        <v>8320</v>
      </c>
    </row>
    <row r="34" spans="1:7" x14ac:dyDescent="0.3">
      <c r="A34" s="33">
        <v>45671</v>
      </c>
      <c r="B34" s="11" t="s">
        <v>15</v>
      </c>
      <c r="C34" s="19" t="s">
        <v>1</v>
      </c>
      <c r="D34" s="4" t="s">
        <v>16</v>
      </c>
      <c r="E34" s="71">
        <v>30000</v>
      </c>
      <c r="F34" s="91">
        <f t="shared" si="0"/>
        <v>3.6057692307692308</v>
      </c>
      <c r="G34" s="34">
        <v>8320</v>
      </c>
    </row>
    <row r="35" spans="1:7" s="1" customFormat="1" x14ac:dyDescent="0.3">
      <c r="A35" s="33">
        <v>45672</v>
      </c>
      <c r="B35" s="12" t="s">
        <v>70</v>
      </c>
      <c r="C35" s="19" t="s">
        <v>10</v>
      </c>
      <c r="D35" s="4" t="s">
        <v>4</v>
      </c>
      <c r="E35" s="71">
        <f>+G35*F35</f>
        <v>41600</v>
      </c>
      <c r="F35" s="92">
        <v>5</v>
      </c>
      <c r="G35" s="34">
        <v>8320</v>
      </c>
    </row>
    <row r="36" spans="1:7" x14ac:dyDescent="0.3">
      <c r="A36" s="33">
        <v>45672</v>
      </c>
      <c r="B36" s="12" t="s">
        <v>71</v>
      </c>
      <c r="C36" s="19" t="s">
        <v>10</v>
      </c>
      <c r="D36" s="4" t="s">
        <v>4</v>
      </c>
      <c r="E36" s="71">
        <f>+G36*F36</f>
        <v>343616</v>
      </c>
      <c r="F36" s="92">
        <v>41.3</v>
      </c>
      <c r="G36" s="34">
        <v>8320</v>
      </c>
    </row>
    <row r="37" spans="1:7" x14ac:dyDescent="0.3">
      <c r="A37" s="31">
        <v>45672</v>
      </c>
      <c r="B37" s="11" t="s">
        <v>72</v>
      </c>
      <c r="C37" s="19" t="s">
        <v>67</v>
      </c>
      <c r="D37" s="4" t="s">
        <v>4</v>
      </c>
      <c r="E37" s="71">
        <v>120000</v>
      </c>
      <c r="F37" s="91">
        <f>+E37/G37</f>
        <v>14.423076923076923</v>
      </c>
      <c r="G37" s="34">
        <v>8320</v>
      </c>
    </row>
    <row r="38" spans="1:7" x14ac:dyDescent="0.3">
      <c r="A38" s="31">
        <v>45672</v>
      </c>
      <c r="B38" s="11" t="s">
        <v>73</v>
      </c>
      <c r="C38" s="19" t="s">
        <v>7</v>
      </c>
      <c r="D38" s="4" t="s">
        <v>4</v>
      </c>
      <c r="E38" s="71">
        <v>60000</v>
      </c>
      <c r="F38" s="91">
        <f t="shared" ref="F38:F64" si="1">+E38/G38</f>
        <v>7.2115384615384617</v>
      </c>
      <c r="G38" s="34">
        <v>8320</v>
      </c>
    </row>
    <row r="39" spans="1:7" x14ac:dyDescent="0.3">
      <c r="A39" s="31">
        <v>45675</v>
      </c>
      <c r="B39" s="11" t="s">
        <v>112</v>
      </c>
      <c r="C39" s="19" t="s">
        <v>1</v>
      </c>
      <c r="D39" s="4" t="s">
        <v>16</v>
      </c>
      <c r="E39" s="71">
        <v>50000</v>
      </c>
      <c r="F39" s="91">
        <f t="shared" si="1"/>
        <v>6.009615384615385</v>
      </c>
      <c r="G39" s="34">
        <v>8320</v>
      </c>
    </row>
    <row r="40" spans="1:7" x14ac:dyDescent="0.3">
      <c r="A40" s="31">
        <v>45677</v>
      </c>
      <c r="B40" s="11" t="s">
        <v>74</v>
      </c>
      <c r="C40" s="19" t="s">
        <v>1</v>
      </c>
      <c r="D40" s="4" t="s">
        <v>16</v>
      </c>
      <c r="E40" s="71">
        <v>50000</v>
      </c>
      <c r="F40" s="91">
        <f t="shared" si="1"/>
        <v>6.009615384615385</v>
      </c>
      <c r="G40" s="34">
        <v>8320</v>
      </c>
    </row>
    <row r="41" spans="1:7" x14ac:dyDescent="0.3">
      <c r="A41" s="31">
        <v>45677</v>
      </c>
      <c r="B41" s="11" t="s">
        <v>74</v>
      </c>
      <c r="C41" s="19" t="s">
        <v>1</v>
      </c>
      <c r="D41" s="4" t="s">
        <v>4</v>
      </c>
      <c r="E41" s="71">
        <v>50000</v>
      </c>
      <c r="F41" s="91">
        <f t="shared" si="1"/>
        <v>6.009615384615385</v>
      </c>
      <c r="G41" s="34">
        <v>8320</v>
      </c>
    </row>
    <row r="42" spans="1:7" x14ac:dyDescent="0.3">
      <c r="A42" s="31">
        <v>45677</v>
      </c>
      <c r="B42" s="11" t="s">
        <v>74</v>
      </c>
      <c r="C42" s="19" t="s">
        <v>1</v>
      </c>
      <c r="D42" s="4" t="s">
        <v>2</v>
      </c>
      <c r="E42" s="71">
        <v>50000</v>
      </c>
      <c r="F42" s="91">
        <f t="shared" si="1"/>
        <v>6.009615384615385</v>
      </c>
      <c r="G42" s="34">
        <v>8320</v>
      </c>
    </row>
    <row r="43" spans="1:7" x14ac:dyDescent="0.3">
      <c r="A43" s="31">
        <v>45677</v>
      </c>
      <c r="B43" s="11" t="s">
        <v>74</v>
      </c>
      <c r="C43" s="19" t="s">
        <v>1</v>
      </c>
      <c r="D43" s="4" t="s">
        <v>2</v>
      </c>
      <c r="E43" s="71">
        <v>50000</v>
      </c>
      <c r="F43" s="91">
        <f t="shared" si="1"/>
        <v>6.009615384615385</v>
      </c>
      <c r="G43" s="34">
        <v>8320</v>
      </c>
    </row>
    <row r="44" spans="1:7" x14ac:dyDescent="0.3">
      <c r="A44" s="31">
        <v>45680</v>
      </c>
      <c r="B44" s="11" t="s">
        <v>29</v>
      </c>
      <c r="C44" s="35" t="s">
        <v>75</v>
      </c>
      <c r="D44" s="4" t="s">
        <v>4</v>
      </c>
      <c r="E44" s="71">
        <v>1500000</v>
      </c>
      <c r="F44" s="91">
        <f t="shared" si="1"/>
        <v>180.28846153846155</v>
      </c>
      <c r="G44" s="34">
        <v>8320</v>
      </c>
    </row>
    <row r="45" spans="1:7" x14ac:dyDescent="0.3">
      <c r="A45" s="31">
        <v>45680</v>
      </c>
      <c r="B45" s="11" t="s">
        <v>65</v>
      </c>
      <c r="C45" s="35" t="s">
        <v>8</v>
      </c>
      <c r="D45" s="4" t="s">
        <v>4</v>
      </c>
      <c r="E45" s="71">
        <v>22500</v>
      </c>
      <c r="F45" s="91">
        <f t="shared" si="1"/>
        <v>2.7043269230769229</v>
      </c>
      <c r="G45" s="34">
        <v>8320</v>
      </c>
    </row>
    <row r="46" spans="1:7" x14ac:dyDescent="0.3">
      <c r="A46" s="31">
        <v>45680</v>
      </c>
      <c r="B46" s="11" t="s">
        <v>76</v>
      </c>
      <c r="C46" s="35" t="s">
        <v>3</v>
      </c>
      <c r="D46" s="4" t="s">
        <v>4</v>
      </c>
      <c r="E46" s="71">
        <v>250000</v>
      </c>
      <c r="F46" s="91">
        <f t="shared" si="1"/>
        <v>30.048076923076923</v>
      </c>
      <c r="G46" s="34">
        <v>8320</v>
      </c>
    </row>
    <row r="47" spans="1:7" x14ac:dyDescent="0.3">
      <c r="A47" s="31">
        <v>45680</v>
      </c>
      <c r="B47" s="11" t="s">
        <v>113</v>
      </c>
      <c r="C47" s="35" t="s">
        <v>20</v>
      </c>
      <c r="D47" s="4" t="s">
        <v>16</v>
      </c>
      <c r="E47" s="71">
        <v>1800000</v>
      </c>
      <c r="F47" s="91">
        <f t="shared" si="1"/>
        <v>216.34615384615384</v>
      </c>
      <c r="G47" s="34">
        <v>8320</v>
      </c>
    </row>
    <row r="48" spans="1:7" x14ac:dyDescent="0.3">
      <c r="A48" s="31">
        <v>45680</v>
      </c>
      <c r="B48" s="11" t="s">
        <v>77</v>
      </c>
      <c r="C48" s="35" t="s">
        <v>9</v>
      </c>
      <c r="D48" s="4" t="s">
        <v>16</v>
      </c>
      <c r="E48" s="71">
        <v>80000</v>
      </c>
      <c r="F48" s="91">
        <f t="shared" si="1"/>
        <v>9.615384615384615</v>
      </c>
      <c r="G48" s="34">
        <v>8320</v>
      </c>
    </row>
    <row r="49" spans="1:7" x14ac:dyDescent="0.3">
      <c r="A49" s="31">
        <v>45680</v>
      </c>
      <c r="B49" s="11" t="s">
        <v>78</v>
      </c>
      <c r="C49" s="35" t="s">
        <v>67</v>
      </c>
      <c r="D49" s="4" t="s">
        <v>4</v>
      </c>
      <c r="E49" s="71">
        <v>900000</v>
      </c>
      <c r="F49" s="91">
        <f t="shared" si="1"/>
        <v>104.65116279069767</v>
      </c>
      <c r="G49" s="34">
        <v>8600</v>
      </c>
    </row>
    <row r="50" spans="1:7" x14ac:dyDescent="0.3">
      <c r="A50" s="31">
        <v>45680</v>
      </c>
      <c r="B50" s="11" t="s">
        <v>79</v>
      </c>
      <c r="C50" s="35" t="s">
        <v>64</v>
      </c>
      <c r="D50" s="4" t="s">
        <v>4</v>
      </c>
      <c r="E50" s="71">
        <v>150000</v>
      </c>
      <c r="F50" s="91">
        <f t="shared" si="1"/>
        <v>17.441860465116278</v>
      </c>
      <c r="G50" s="34">
        <v>8600</v>
      </c>
    </row>
    <row r="51" spans="1:7" x14ac:dyDescent="0.3">
      <c r="A51" s="31">
        <v>45681</v>
      </c>
      <c r="B51" s="11" t="s">
        <v>141</v>
      </c>
      <c r="C51" s="35" t="s">
        <v>5</v>
      </c>
      <c r="D51" s="4" t="s">
        <v>80</v>
      </c>
      <c r="E51" s="71">
        <v>310000</v>
      </c>
      <c r="F51" s="91">
        <f t="shared" si="1"/>
        <v>36.046511627906973</v>
      </c>
      <c r="G51" s="34">
        <v>8600</v>
      </c>
    </row>
    <row r="52" spans="1:7" x14ac:dyDescent="0.3">
      <c r="A52" s="31">
        <v>45683</v>
      </c>
      <c r="B52" s="11" t="s">
        <v>15</v>
      </c>
      <c r="C52" s="35" t="s">
        <v>1</v>
      </c>
      <c r="D52" s="4" t="s">
        <v>16</v>
      </c>
      <c r="E52" s="71">
        <v>30000</v>
      </c>
      <c r="F52" s="91">
        <f t="shared" si="1"/>
        <v>3.4883720930232558</v>
      </c>
      <c r="G52" s="34">
        <v>8600</v>
      </c>
    </row>
    <row r="53" spans="1:7" s="1" customFormat="1" x14ac:dyDescent="0.3">
      <c r="A53" s="31">
        <v>45684</v>
      </c>
      <c r="B53" s="11" t="s">
        <v>15</v>
      </c>
      <c r="C53" s="35" t="s">
        <v>1</v>
      </c>
      <c r="D53" s="4" t="s">
        <v>16</v>
      </c>
      <c r="E53" s="71">
        <v>50000</v>
      </c>
      <c r="F53" s="91">
        <f t="shared" si="1"/>
        <v>5.8139534883720927</v>
      </c>
      <c r="G53" s="34">
        <v>8600</v>
      </c>
    </row>
    <row r="54" spans="1:7" x14ac:dyDescent="0.3">
      <c r="A54" s="31">
        <v>45684</v>
      </c>
      <c r="B54" s="11" t="s">
        <v>15</v>
      </c>
      <c r="C54" s="35" t="s">
        <v>1</v>
      </c>
      <c r="D54" s="4" t="s">
        <v>4</v>
      </c>
      <c r="E54" s="71">
        <v>50000</v>
      </c>
      <c r="F54" s="91">
        <f t="shared" si="1"/>
        <v>5.8139534883720927</v>
      </c>
      <c r="G54" s="34">
        <v>8600</v>
      </c>
    </row>
    <row r="55" spans="1:7" x14ac:dyDescent="0.3">
      <c r="A55" s="31">
        <v>45684</v>
      </c>
      <c r="B55" s="11" t="s">
        <v>15</v>
      </c>
      <c r="C55" s="35" t="s">
        <v>1</v>
      </c>
      <c r="D55" s="4" t="s">
        <v>2</v>
      </c>
      <c r="E55" s="71">
        <v>50000</v>
      </c>
      <c r="F55" s="91">
        <f t="shared" si="1"/>
        <v>5.8139534883720927</v>
      </c>
      <c r="G55" s="34">
        <v>8600</v>
      </c>
    </row>
    <row r="56" spans="1:7" x14ac:dyDescent="0.3">
      <c r="A56" s="31">
        <v>45684</v>
      </c>
      <c r="B56" s="11" t="s">
        <v>15</v>
      </c>
      <c r="C56" s="35" t="s">
        <v>1</v>
      </c>
      <c r="D56" s="4" t="s">
        <v>2</v>
      </c>
      <c r="E56" s="71">
        <v>50000</v>
      </c>
      <c r="F56" s="91">
        <f t="shared" si="1"/>
        <v>5.8139534883720927</v>
      </c>
      <c r="G56" s="34">
        <v>8600</v>
      </c>
    </row>
    <row r="57" spans="1:7" x14ac:dyDescent="0.3">
      <c r="A57" s="31">
        <v>45685</v>
      </c>
      <c r="B57" s="11" t="s">
        <v>81</v>
      </c>
      <c r="C57" s="35" t="s">
        <v>17</v>
      </c>
      <c r="D57" s="4" t="s">
        <v>4</v>
      </c>
      <c r="E57" s="71">
        <v>990000</v>
      </c>
      <c r="F57" s="91">
        <f t="shared" si="1"/>
        <v>115.11627906976744</v>
      </c>
      <c r="G57" s="34">
        <v>8600</v>
      </c>
    </row>
    <row r="58" spans="1:7" x14ac:dyDescent="0.3">
      <c r="A58" s="31">
        <v>45688</v>
      </c>
      <c r="B58" s="11" t="s">
        <v>82</v>
      </c>
      <c r="C58" s="35" t="s">
        <v>7</v>
      </c>
      <c r="D58" s="4" t="s">
        <v>4</v>
      </c>
      <c r="E58" s="71">
        <v>600000</v>
      </c>
      <c r="F58" s="91">
        <f t="shared" si="1"/>
        <v>69.767441860465112</v>
      </c>
      <c r="G58" s="34">
        <v>8600</v>
      </c>
    </row>
    <row r="59" spans="1:7" x14ac:dyDescent="0.3">
      <c r="A59" s="31">
        <v>45688</v>
      </c>
      <c r="B59" s="11" t="s">
        <v>83</v>
      </c>
      <c r="C59" s="35" t="s">
        <v>7</v>
      </c>
      <c r="D59" s="4" t="s">
        <v>4</v>
      </c>
      <c r="E59" s="71">
        <v>1270000</v>
      </c>
      <c r="F59" s="91">
        <f t="shared" si="1"/>
        <v>147.67441860465115</v>
      </c>
      <c r="G59" s="34">
        <v>8600</v>
      </c>
    </row>
    <row r="60" spans="1:7" x14ac:dyDescent="0.3">
      <c r="A60" s="31">
        <v>45688</v>
      </c>
      <c r="B60" s="11" t="s">
        <v>22</v>
      </c>
      <c r="C60" s="35" t="s">
        <v>1</v>
      </c>
      <c r="D60" s="4" t="s">
        <v>16</v>
      </c>
      <c r="E60" s="71">
        <v>30000</v>
      </c>
      <c r="F60" s="91">
        <f t="shared" si="1"/>
        <v>3.4883720930232558</v>
      </c>
      <c r="G60" s="34">
        <v>8600</v>
      </c>
    </row>
    <row r="61" spans="1:7" x14ac:dyDescent="0.3">
      <c r="A61" s="31">
        <v>45688</v>
      </c>
      <c r="B61" s="11" t="s">
        <v>142</v>
      </c>
      <c r="C61" s="35" t="s">
        <v>9</v>
      </c>
      <c r="D61" s="4" t="s">
        <v>16</v>
      </c>
      <c r="E61" s="71">
        <v>170000</v>
      </c>
      <c r="F61" s="91">
        <f t="shared" si="1"/>
        <v>19.767441860465116</v>
      </c>
      <c r="G61" s="34">
        <v>8600</v>
      </c>
    </row>
    <row r="62" spans="1:7" x14ac:dyDescent="0.3">
      <c r="A62" s="31">
        <v>45688</v>
      </c>
      <c r="B62" s="11" t="s">
        <v>142</v>
      </c>
      <c r="C62" s="35" t="s">
        <v>9</v>
      </c>
      <c r="D62" s="4" t="s">
        <v>4</v>
      </c>
      <c r="E62" s="71">
        <v>650000</v>
      </c>
      <c r="F62" s="91">
        <f t="shared" si="1"/>
        <v>75.581395348837205</v>
      </c>
      <c r="G62" s="34">
        <v>8600</v>
      </c>
    </row>
    <row r="63" spans="1:7" x14ac:dyDescent="0.3">
      <c r="A63" s="31">
        <v>45688</v>
      </c>
      <c r="B63" s="11" t="s">
        <v>142</v>
      </c>
      <c r="C63" s="35" t="s">
        <v>9</v>
      </c>
      <c r="D63" s="4" t="s">
        <v>2</v>
      </c>
      <c r="E63" s="71">
        <v>890000</v>
      </c>
      <c r="F63" s="91">
        <f t="shared" si="1"/>
        <v>103.48837209302326</v>
      </c>
      <c r="G63" s="34">
        <v>8600</v>
      </c>
    </row>
    <row r="64" spans="1:7" ht="14.4" thickBot="1" x14ac:dyDescent="0.35">
      <c r="A64" s="36">
        <v>45688</v>
      </c>
      <c r="B64" s="11" t="s">
        <v>142</v>
      </c>
      <c r="C64" s="37" t="s">
        <v>9</v>
      </c>
      <c r="D64" s="5" t="s">
        <v>2</v>
      </c>
      <c r="E64" s="72">
        <v>630000</v>
      </c>
      <c r="F64" s="93">
        <f t="shared" si="1"/>
        <v>73.255813953488371</v>
      </c>
      <c r="G64" s="34">
        <v>8600</v>
      </c>
    </row>
    <row r="65" spans="1:7" x14ac:dyDescent="0.3">
      <c r="A65" s="33">
        <v>45691</v>
      </c>
      <c r="B65" s="45" t="s">
        <v>74</v>
      </c>
      <c r="C65" s="18" t="s">
        <v>1</v>
      </c>
      <c r="D65" s="13" t="s">
        <v>16</v>
      </c>
      <c r="E65" s="73">
        <v>50000</v>
      </c>
      <c r="F65" s="94">
        <f>+E65/G65</f>
        <v>6.0753341433778854</v>
      </c>
      <c r="G65" s="32">
        <v>8230</v>
      </c>
    </row>
    <row r="66" spans="1:7" x14ac:dyDescent="0.3">
      <c r="A66" s="33">
        <v>45691</v>
      </c>
      <c r="B66" s="45" t="s">
        <v>74</v>
      </c>
      <c r="C66" s="18" t="s">
        <v>1</v>
      </c>
      <c r="D66" s="13" t="s">
        <v>4</v>
      </c>
      <c r="E66" s="73">
        <v>50000</v>
      </c>
      <c r="F66" s="94">
        <f>+E66/G66</f>
        <v>6.009615384615385</v>
      </c>
      <c r="G66" s="32">
        <v>8320</v>
      </c>
    </row>
    <row r="67" spans="1:7" x14ac:dyDescent="0.3">
      <c r="A67" s="33">
        <v>45691</v>
      </c>
      <c r="B67" s="45" t="s">
        <v>74</v>
      </c>
      <c r="C67" s="52" t="s">
        <v>1</v>
      </c>
      <c r="D67" s="12" t="s">
        <v>4</v>
      </c>
      <c r="E67" s="74">
        <v>50000</v>
      </c>
      <c r="F67" s="94">
        <f t="shared" ref="F67:F102" si="2">+E67/G67</f>
        <v>6.009615384615385</v>
      </c>
      <c r="G67" s="32">
        <v>8320</v>
      </c>
    </row>
    <row r="68" spans="1:7" x14ac:dyDescent="0.3">
      <c r="A68" s="33">
        <v>45691</v>
      </c>
      <c r="B68" s="11" t="s">
        <v>29</v>
      </c>
      <c r="C68" s="52" t="s">
        <v>6</v>
      </c>
      <c r="D68" s="12" t="s">
        <v>4</v>
      </c>
      <c r="E68" s="74">
        <v>1500000</v>
      </c>
      <c r="F68" s="94">
        <f t="shared" si="2"/>
        <v>180.28846153846155</v>
      </c>
      <c r="G68" s="32">
        <v>8320</v>
      </c>
    </row>
    <row r="69" spans="1:7" x14ac:dyDescent="0.3">
      <c r="A69" s="33">
        <v>45691</v>
      </c>
      <c r="B69" s="11" t="s">
        <v>84</v>
      </c>
      <c r="C69" s="52" t="s">
        <v>8</v>
      </c>
      <c r="D69" s="12" t="s">
        <v>4</v>
      </c>
      <c r="E69" s="74">
        <v>22500</v>
      </c>
      <c r="F69" s="94">
        <f t="shared" si="2"/>
        <v>2.7043269230769229</v>
      </c>
      <c r="G69" s="32">
        <v>8320</v>
      </c>
    </row>
    <row r="70" spans="1:7" x14ac:dyDescent="0.3">
      <c r="A70" s="33">
        <v>45691</v>
      </c>
      <c r="B70" s="12" t="s">
        <v>85</v>
      </c>
      <c r="C70" s="52" t="s">
        <v>14</v>
      </c>
      <c r="D70" s="12" t="s">
        <v>4</v>
      </c>
      <c r="E70" s="74">
        <v>59000</v>
      </c>
      <c r="F70" s="94">
        <f t="shared" si="2"/>
        <v>7.0913461538461542</v>
      </c>
      <c r="G70" s="32">
        <v>8320</v>
      </c>
    </row>
    <row r="71" spans="1:7" ht="14.4" thickBot="1" x14ac:dyDescent="0.35">
      <c r="A71" s="33">
        <v>45691</v>
      </c>
      <c r="B71" s="12" t="s">
        <v>59</v>
      </c>
      <c r="C71" s="52" t="s">
        <v>14</v>
      </c>
      <c r="D71" s="12" t="s">
        <v>4</v>
      </c>
      <c r="E71" s="75">
        <v>118000</v>
      </c>
      <c r="F71" s="94">
        <f t="shared" si="2"/>
        <v>14.182692307692308</v>
      </c>
      <c r="G71" s="32">
        <v>8320</v>
      </c>
    </row>
    <row r="72" spans="1:7" ht="14.4" thickBot="1" x14ac:dyDescent="0.35">
      <c r="A72" s="33">
        <v>45691</v>
      </c>
      <c r="B72" s="38" t="s">
        <v>86</v>
      </c>
      <c r="C72" s="52" t="s">
        <v>14</v>
      </c>
      <c r="D72" s="12" t="s">
        <v>4</v>
      </c>
      <c r="E72" s="47">
        <v>59000</v>
      </c>
      <c r="F72" s="94">
        <f t="shared" si="2"/>
        <v>7.0913461538461542</v>
      </c>
      <c r="G72" s="32">
        <v>8320</v>
      </c>
    </row>
    <row r="73" spans="1:7" x14ac:dyDescent="0.3">
      <c r="A73" s="33">
        <v>45691</v>
      </c>
      <c r="B73" s="10" t="s">
        <v>86</v>
      </c>
      <c r="C73" s="52" t="s">
        <v>14</v>
      </c>
      <c r="D73" s="12" t="s">
        <v>4</v>
      </c>
      <c r="E73" s="75">
        <f>+F73*G73</f>
        <v>245440</v>
      </c>
      <c r="F73" s="94">
        <v>29.5</v>
      </c>
      <c r="G73" s="32">
        <v>8320</v>
      </c>
    </row>
    <row r="74" spans="1:7" x14ac:dyDescent="0.3">
      <c r="A74" s="33">
        <v>45698</v>
      </c>
      <c r="B74" s="11" t="s">
        <v>15</v>
      </c>
      <c r="C74" s="52" t="s">
        <v>1</v>
      </c>
      <c r="D74" s="12" t="s">
        <v>16</v>
      </c>
      <c r="E74" s="76">
        <v>50000</v>
      </c>
      <c r="F74" s="94">
        <f t="shared" si="2"/>
        <v>6.009615384615385</v>
      </c>
      <c r="G74" s="32">
        <v>8320</v>
      </c>
    </row>
    <row r="75" spans="1:7" x14ac:dyDescent="0.3">
      <c r="A75" s="33">
        <v>45698</v>
      </c>
      <c r="B75" s="11" t="s">
        <v>15</v>
      </c>
      <c r="C75" s="52" t="s">
        <v>1</v>
      </c>
      <c r="D75" s="12" t="s">
        <v>4</v>
      </c>
      <c r="E75" s="76">
        <v>50000</v>
      </c>
      <c r="F75" s="94">
        <f t="shared" si="2"/>
        <v>6.009615384615385</v>
      </c>
      <c r="G75" s="32">
        <v>8320</v>
      </c>
    </row>
    <row r="76" spans="1:7" x14ac:dyDescent="0.3">
      <c r="A76" s="33">
        <v>45698</v>
      </c>
      <c r="B76" s="11" t="s">
        <v>15</v>
      </c>
      <c r="C76" s="52" t="s">
        <v>1</v>
      </c>
      <c r="D76" s="12" t="s">
        <v>2</v>
      </c>
      <c r="E76" s="76">
        <v>50000</v>
      </c>
      <c r="F76" s="94">
        <f t="shared" si="2"/>
        <v>6.009615384615385</v>
      </c>
      <c r="G76" s="32">
        <v>8320</v>
      </c>
    </row>
    <row r="77" spans="1:7" x14ac:dyDescent="0.3">
      <c r="A77" s="33">
        <v>45699</v>
      </c>
      <c r="B77" s="11" t="s">
        <v>15</v>
      </c>
      <c r="C77" s="52" t="s">
        <v>1</v>
      </c>
      <c r="D77" s="12" t="s">
        <v>4</v>
      </c>
      <c r="E77" s="76">
        <v>50000</v>
      </c>
      <c r="F77" s="94">
        <f t="shared" si="2"/>
        <v>6.009615384615385</v>
      </c>
      <c r="G77" s="32">
        <v>8320</v>
      </c>
    </row>
    <row r="78" spans="1:7" x14ac:dyDescent="0.3">
      <c r="A78" s="33">
        <v>45700</v>
      </c>
      <c r="B78" s="12" t="s">
        <v>87</v>
      </c>
      <c r="C78" s="39" t="s">
        <v>6</v>
      </c>
      <c r="D78" s="17" t="s">
        <v>4</v>
      </c>
      <c r="E78" s="75">
        <v>17850000</v>
      </c>
      <c r="F78" s="94">
        <f t="shared" si="2"/>
        <v>2145.4326923076924</v>
      </c>
      <c r="G78" s="32">
        <v>8320</v>
      </c>
    </row>
    <row r="79" spans="1:7" x14ac:dyDescent="0.3">
      <c r="A79" s="33">
        <v>45700</v>
      </c>
      <c r="B79" s="12" t="s">
        <v>88</v>
      </c>
      <c r="C79" s="39" t="s">
        <v>14</v>
      </c>
      <c r="D79" s="17" t="s">
        <v>4</v>
      </c>
      <c r="E79" s="75">
        <v>17700</v>
      </c>
      <c r="F79" s="94">
        <f t="shared" si="2"/>
        <v>2.1274038461538463</v>
      </c>
      <c r="G79" s="32">
        <v>8320</v>
      </c>
    </row>
    <row r="80" spans="1:7" x14ac:dyDescent="0.3">
      <c r="A80" s="33">
        <v>45701</v>
      </c>
      <c r="B80" s="12" t="s">
        <v>89</v>
      </c>
      <c r="C80" s="39" t="s">
        <v>14</v>
      </c>
      <c r="D80" s="17" t="s">
        <v>4</v>
      </c>
      <c r="E80" s="75">
        <v>177000</v>
      </c>
      <c r="F80" s="94">
        <f t="shared" si="2"/>
        <v>21.27403846153846</v>
      </c>
      <c r="G80" s="32">
        <v>8320</v>
      </c>
    </row>
    <row r="81" spans="1:7" x14ac:dyDescent="0.3">
      <c r="A81" s="33">
        <v>45702</v>
      </c>
      <c r="B81" s="11" t="s">
        <v>19</v>
      </c>
      <c r="C81" s="18" t="s">
        <v>6</v>
      </c>
      <c r="D81" s="13" t="s">
        <v>4</v>
      </c>
      <c r="E81" s="76">
        <v>150000</v>
      </c>
      <c r="F81" s="94">
        <f t="shared" si="2"/>
        <v>18.028846153846153</v>
      </c>
      <c r="G81" s="32">
        <v>8320</v>
      </c>
    </row>
    <row r="82" spans="1:7" x14ac:dyDescent="0.3">
      <c r="A82" s="33">
        <v>45705</v>
      </c>
      <c r="B82" s="11" t="s">
        <v>29</v>
      </c>
      <c r="C82" s="18" t="s">
        <v>6</v>
      </c>
      <c r="D82" s="13" t="s">
        <v>4</v>
      </c>
      <c r="E82" s="76">
        <v>1500000</v>
      </c>
      <c r="F82" s="94">
        <f t="shared" si="2"/>
        <v>180.28846153846155</v>
      </c>
      <c r="G82" s="32">
        <v>8320</v>
      </c>
    </row>
    <row r="83" spans="1:7" x14ac:dyDescent="0.3">
      <c r="A83" s="33">
        <v>45705</v>
      </c>
      <c r="B83" s="11" t="s">
        <v>84</v>
      </c>
      <c r="C83" s="14" t="s">
        <v>8</v>
      </c>
      <c r="D83" s="6" t="s">
        <v>4</v>
      </c>
      <c r="E83" s="76">
        <v>22500</v>
      </c>
      <c r="F83" s="94">
        <f t="shared" si="2"/>
        <v>2.7043269230769229</v>
      </c>
      <c r="G83" s="32">
        <v>8320</v>
      </c>
    </row>
    <row r="84" spans="1:7" x14ac:dyDescent="0.3">
      <c r="A84" s="33">
        <v>45705</v>
      </c>
      <c r="B84" s="11" t="s">
        <v>15</v>
      </c>
      <c r="C84" s="19" t="s">
        <v>1</v>
      </c>
      <c r="D84" s="3" t="s">
        <v>16</v>
      </c>
      <c r="E84" s="76">
        <v>50000</v>
      </c>
      <c r="F84" s="94">
        <f t="shared" si="2"/>
        <v>6.009615384615385</v>
      </c>
      <c r="G84" s="32">
        <v>8320</v>
      </c>
    </row>
    <row r="85" spans="1:7" x14ac:dyDescent="0.3">
      <c r="A85" s="33">
        <v>45705</v>
      </c>
      <c r="B85" s="11" t="s">
        <v>15</v>
      </c>
      <c r="C85" s="19" t="s">
        <v>1</v>
      </c>
      <c r="D85" s="3" t="s">
        <v>4</v>
      </c>
      <c r="E85" s="76">
        <v>50000</v>
      </c>
      <c r="F85" s="94">
        <f t="shared" si="2"/>
        <v>6.009615384615385</v>
      </c>
      <c r="G85" s="32">
        <v>8320</v>
      </c>
    </row>
    <row r="86" spans="1:7" x14ac:dyDescent="0.3">
      <c r="A86" s="33">
        <v>45705</v>
      </c>
      <c r="B86" s="11" t="s">
        <v>15</v>
      </c>
      <c r="C86" s="19" t="s">
        <v>1</v>
      </c>
      <c r="D86" s="3" t="s">
        <v>2</v>
      </c>
      <c r="E86" s="76">
        <v>50000</v>
      </c>
      <c r="F86" s="94">
        <f t="shared" si="2"/>
        <v>6.009615384615385</v>
      </c>
      <c r="G86" s="32">
        <v>8320</v>
      </c>
    </row>
    <row r="87" spans="1:7" x14ac:dyDescent="0.3">
      <c r="A87" s="33">
        <v>45706</v>
      </c>
      <c r="B87" s="11" t="s">
        <v>90</v>
      </c>
      <c r="C87" s="19" t="s">
        <v>91</v>
      </c>
      <c r="D87" s="3" t="s">
        <v>4</v>
      </c>
      <c r="E87" s="76">
        <v>1500000</v>
      </c>
      <c r="F87" s="94">
        <f t="shared" si="2"/>
        <v>180.28846153846155</v>
      </c>
      <c r="G87" s="32">
        <v>8320</v>
      </c>
    </row>
    <row r="88" spans="1:7" x14ac:dyDescent="0.3">
      <c r="A88" s="33">
        <v>45706</v>
      </c>
      <c r="B88" s="11" t="s">
        <v>92</v>
      </c>
      <c r="C88" s="19" t="s">
        <v>8</v>
      </c>
      <c r="D88" s="3" t="s">
        <v>4</v>
      </c>
      <c r="E88" s="76">
        <v>10000</v>
      </c>
      <c r="F88" s="94">
        <f t="shared" si="2"/>
        <v>1.2019230769230769</v>
      </c>
      <c r="G88" s="32">
        <v>8320</v>
      </c>
    </row>
    <row r="89" spans="1:7" x14ac:dyDescent="0.3">
      <c r="A89" s="31">
        <v>45706</v>
      </c>
      <c r="B89" s="11" t="s">
        <v>15</v>
      </c>
      <c r="C89" s="19" t="s">
        <v>1</v>
      </c>
      <c r="D89" s="3" t="s">
        <v>16</v>
      </c>
      <c r="E89" s="76">
        <v>30000</v>
      </c>
      <c r="F89" s="94">
        <f t="shared" si="2"/>
        <v>3.6057692307692308</v>
      </c>
      <c r="G89" s="32">
        <v>8320</v>
      </c>
    </row>
    <row r="90" spans="1:7" x14ac:dyDescent="0.3">
      <c r="A90" s="31">
        <v>45707</v>
      </c>
      <c r="B90" s="12" t="s">
        <v>93</v>
      </c>
      <c r="C90" s="19" t="s">
        <v>6</v>
      </c>
      <c r="D90" s="3" t="s">
        <v>4</v>
      </c>
      <c r="E90" s="75">
        <v>3150000</v>
      </c>
      <c r="F90" s="94">
        <f t="shared" si="2"/>
        <v>378.60576923076923</v>
      </c>
      <c r="G90" s="32">
        <v>8320</v>
      </c>
    </row>
    <row r="91" spans="1:7" x14ac:dyDescent="0.3">
      <c r="A91" s="31">
        <v>45707</v>
      </c>
      <c r="B91" s="12" t="s">
        <v>94</v>
      </c>
      <c r="C91" s="19" t="s">
        <v>14</v>
      </c>
      <c r="D91" s="3" t="s">
        <v>4</v>
      </c>
      <c r="E91" s="75">
        <v>17700</v>
      </c>
      <c r="F91" s="94">
        <f t="shared" si="2"/>
        <v>2.1274038461538463</v>
      </c>
      <c r="G91" s="32">
        <v>8320</v>
      </c>
    </row>
    <row r="92" spans="1:7" x14ac:dyDescent="0.3">
      <c r="A92" s="31">
        <v>45708</v>
      </c>
      <c r="B92" s="11" t="s">
        <v>95</v>
      </c>
      <c r="C92" s="19" t="s">
        <v>96</v>
      </c>
      <c r="D92" s="3" t="s">
        <v>4</v>
      </c>
      <c r="E92" s="76">
        <v>50000</v>
      </c>
      <c r="F92" s="94">
        <f t="shared" si="2"/>
        <v>6.009615384615385</v>
      </c>
      <c r="G92" s="32">
        <v>8320</v>
      </c>
    </row>
    <row r="93" spans="1:7" x14ac:dyDescent="0.3">
      <c r="A93" s="31">
        <v>45712</v>
      </c>
      <c r="B93" s="11" t="s">
        <v>15</v>
      </c>
      <c r="C93" s="19" t="s">
        <v>1</v>
      </c>
      <c r="D93" s="3" t="s">
        <v>2</v>
      </c>
      <c r="E93" s="76">
        <v>50000</v>
      </c>
      <c r="F93" s="94">
        <f t="shared" si="2"/>
        <v>6.009615384615385</v>
      </c>
      <c r="G93" s="32">
        <v>8320</v>
      </c>
    </row>
    <row r="94" spans="1:7" x14ac:dyDescent="0.3">
      <c r="A94" s="31">
        <v>45712</v>
      </c>
      <c r="B94" s="11" t="s">
        <v>15</v>
      </c>
      <c r="C94" s="21" t="s">
        <v>1</v>
      </c>
      <c r="D94" s="22" t="s">
        <v>4</v>
      </c>
      <c r="E94" s="76">
        <v>50000</v>
      </c>
      <c r="F94" s="94">
        <f t="shared" si="2"/>
        <v>6.009615384615385</v>
      </c>
      <c r="G94" s="32">
        <v>8320</v>
      </c>
    </row>
    <row r="95" spans="1:7" x14ac:dyDescent="0.3">
      <c r="A95" s="31">
        <v>45712</v>
      </c>
      <c r="B95" s="11" t="s">
        <v>15</v>
      </c>
      <c r="C95" s="21" t="s">
        <v>1</v>
      </c>
      <c r="D95" s="22" t="s">
        <v>16</v>
      </c>
      <c r="E95" s="76">
        <v>50000</v>
      </c>
      <c r="F95" s="94">
        <f t="shared" si="2"/>
        <v>6.009615384615385</v>
      </c>
      <c r="G95" s="32">
        <v>8320</v>
      </c>
    </row>
    <row r="96" spans="1:7" x14ac:dyDescent="0.3">
      <c r="A96" s="31">
        <v>45712</v>
      </c>
      <c r="B96" s="11" t="s">
        <v>143</v>
      </c>
      <c r="C96" s="21" t="s">
        <v>97</v>
      </c>
      <c r="D96" s="22" t="s">
        <v>16</v>
      </c>
      <c r="E96" s="77">
        <v>5200000</v>
      </c>
      <c r="F96" s="94">
        <f t="shared" si="2"/>
        <v>625</v>
      </c>
      <c r="G96" s="32">
        <v>8320</v>
      </c>
    </row>
    <row r="97" spans="1:7" x14ac:dyDescent="0.3">
      <c r="A97" s="31">
        <v>45712</v>
      </c>
      <c r="B97" s="11" t="s">
        <v>143</v>
      </c>
      <c r="C97" s="21" t="s">
        <v>97</v>
      </c>
      <c r="D97" s="22" t="s">
        <v>4</v>
      </c>
      <c r="E97" s="77">
        <v>5200000</v>
      </c>
      <c r="F97" s="94">
        <f t="shared" si="2"/>
        <v>625</v>
      </c>
      <c r="G97" s="32">
        <v>8320</v>
      </c>
    </row>
    <row r="98" spans="1:7" x14ac:dyDescent="0.3">
      <c r="A98" s="31">
        <v>45712</v>
      </c>
      <c r="B98" s="11" t="s">
        <v>98</v>
      </c>
      <c r="C98" s="21" t="s">
        <v>8</v>
      </c>
      <c r="D98" s="3" t="s">
        <v>4</v>
      </c>
      <c r="E98" s="76">
        <v>84500</v>
      </c>
      <c r="F98" s="94">
        <f t="shared" si="2"/>
        <v>10.15625</v>
      </c>
      <c r="G98" s="32">
        <v>8320</v>
      </c>
    </row>
    <row r="99" spans="1:7" x14ac:dyDescent="0.3">
      <c r="A99" s="31">
        <v>45716</v>
      </c>
      <c r="B99" s="11" t="s">
        <v>99</v>
      </c>
      <c r="C99" s="21" t="s">
        <v>17</v>
      </c>
      <c r="D99" s="4" t="s">
        <v>4</v>
      </c>
      <c r="E99" s="77">
        <v>990000</v>
      </c>
      <c r="F99" s="94">
        <f t="shared" si="2"/>
        <v>118.99038461538461</v>
      </c>
      <c r="G99" s="32">
        <v>8320</v>
      </c>
    </row>
    <row r="100" spans="1:7" x14ac:dyDescent="0.3">
      <c r="A100" s="31">
        <v>45716</v>
      </c>
      <c r="B100" s="11" t="s">
        <v>144</v>
      </c>
      <c r="C100" s="19" t="s">
        <v>9</v>
      </c>
      <c r="D100" s="4" t="s">
        <v>16</v>
      </c>
      <c r="E100" s="77">
        <v>330000</v>
      </c>
      <c r="F100" s="94">
        <f t="shared" si="2"/>
        <v>39.66346153846154</v>
      </c>
      <c r="G100" s="32">
        <v>8320</v>
      </c>
    </row>
    <row r="101" spans="1:7" x14ac:dyDescent="0.3">
      <c r="A101" s="31">
        <v>45716</v>
      </c>
      <c r="B101" s="11" t="s">
        <v>144</v>
      </c>
      <c r="C101" s="19" t="s">
        <v>9</v>
      </c>
      <c r="D101" s="4" t="s">
        <v>4</v>
      </c>
      <c r="E101" s="77">
        <v>440000</v>
      </c>
      <c r="F101" s="94">
        <f t="shared" si="2"/>
        <v>52.884615384615387</v>
      </c>
      <c r="G101" s="32">
        <v>8320</v>
      </c>
    </row>
    <row r="102" spans="1:7" ht="14.4" thickBot="1" x14ac:dyDescent="0.35">
      <c r="A102" s="36">
        <v>45716</v>
      </c>
      <c r="B102" s="44" t="s">
        <v>144</v>
      </c>
      <c r="C102" s="19" t="s">
        <v>9</v>
      </c>
      <c r="D102" s="4" t="s">
        <v>2</v>
      </c>
      <c r="E102" s="78">
        <v>460000</v>
      </c>
      <c r="F102" s="94">
        <f t="shared" si="2"/>
        <v>55.28846153846154</v>
      </c>
      <c r="G102" s="32">
        <v>8320</v>
      </c>
    </row>
    <row r="103" spans="1:7" x14ac:dyDescent="0.3">
      <c r="A103" s="30">
        <v>45718</v>
      </c>
      <c r="B103" s="7" t="s">
        <v>145</v>
      </c>
      <c r="C103" s="8" t="s">
        <v>1</v>
      </c>
      <c r="D103" s="9" t="s">
        <v>16</v>
      </c>
      <c r="E103" s="79">
        <v>15000</v>
      </c>
      <c r="F103" s="95">
        <f>+E103/G103</f>
        <v>1.8226002430133657</v>
      </c>
      <c r="G103" s="40">
        <v>8230</v>
      </c>
    </row>
    <row r="104" spans="1:7" x14ac:dyDescent="0.3">
      <c r="A104" s="33">
        <v>45718</v>
      </c>
      <c r="B104" s="11" t="s">
        <v>29</v>
      </c>
      <c r="C104" s="52" t="s">
        <v>6</v>
      </c>
      <c r="D104" s="13" t="s">
        <v>4</v>
      </c>
      <c r="E104" s="80">
        <v>1500000</v>
      </c>
      <c r="F104" s="96">
        <f>+E104/G104</f>
        <v>180.28846153846155</v>
      </c>
      <c r="G104" s="32">
        <v>8320</v>
      </c>
    </row>
    <row r="105" spans="1:7" x14ac:dyDescent="0.3">
      <c r="A105" s="33">
        <v>45718</v>
      </c>
      <c r="B105" s="11" t="s">
        <v>30</v>
      </c>
      <c r="C105" s="14" t="s">
        <v>8</v>
      </c>
      <c r="D105" s="12" t="s">
        <v>4</v>
      </c>
      <c r="E105" s="80">
        <v>22500</v>
      </c>
      <c r="F105" s="96">
        <f t="shared" ref="F105:F106" si="3">+E105/G105</f>
        <v>2.7043269230769229</v>
      </c>
      <c r="G105" s="32">
        <v>8320</v>
      </c>
    </row>
    <row r="106" spans="1:7" x14ac:dyDescent="0.3">
      <c r="A106" s="33">
        <v>45719</v>
      </c>
      <c r="B106" s="12" t="s">
        <v>31</v>
      </c>
      <c r="C106" s="52" t="s">
        <v>14</v>
      </c>
      <c r="D106" s="12" t="s">
        <v>4</v>
      </c>
      <c r="E106" s="80">
        <v>59000</v>
      </c>
      <c r="F106" s="96">
        <f t="shared" si="3"/>
        <v>7.0913461538461542</v>
      </c>
      <c r="G106" s="32">
        <v>8320</v>
      </c>
    </row>
    <row r="107" spans="1:7" x14ac:dyDescent="0.3">
      <c r="A107" s="33">
        <v>45719</v>
      </c>
      <c r="B107" s="12" t="s">
        <v>31</v>
      </c>
      <c r="C107" s="52" t="s">
        <v>14</v>
      </c>
      <c r="D107" s="12" t="s">
        <v>4</v>
      </c>
      <c r="E107" s="80">
        <f>+G107*F107</f>
        <v>245440</v>
      </c>
      <c r="F107" s="48">
        <v>29.5</v>
      </c>
      <c r="G107" s="32">
        <v>8320</v>
      </c>
    </row>
    <row r="108" spans="1:7" x14ac:dyDescent="0.3">
      <c r="A108" s="33">
        <v>45719</v>
      </c>
      <c r="B108" s="11" t="s">
        <v>101</v>
      </c>
      <c r="C108" s="52" t="s">
        <v>32</v>
      </c>
      <c r="D108" s="12" t="s">
        <v>16</v>
      </c>
      <c r="E108" s="80">
        <v>710000</v>
      </c>
      <c r="F108" s="96">
        <f t="shared" ref="F108:F179" si="4">+E108/G108</f>
        <v>85.336538461538467</v>
      </c>
      <c r="G108" s="32">
        <v>8320</v>
      </c>
    </row>
    <row r="109" spans="1:7" x14ac:dyDescent="0.3">
      <c r="A109" s="33">
        <v>45719</v>
      </c>
      <c r="B109" s="11" t="s">
        <v>101</v>
      </c>
      <c r="C109" s="52" t="s">
        <v>32</v>
      </c>
      <c r="D109" s="12" t="s">
        <v>16</v>
      </c>
      <c r="E109" s="80">
        <v>710000</v>
      </c>
      <c r="F109" s="96">
        <f t="shared" si="4"/>
        <v>85.336538461538467</v>
      </c>
      <c r="G109" s="32">
        <v>8320</v>
      </c>
    </row>
    <row r="110" spans="1:7" x14ac:dyDescent="0.3">
      <c r="A110" s="33">
        <v>45719</v>
      </c>
      <c r="B110" s="11" t="s">
        <v>15</v>
      </c>
      <c r="C110" s="52" t="s">
        <v>1</v>
      </c>
      <c r="D110" s="12" t="s">
        <v>16</v>
      </c>
      <c r="E110" s="80">
        <v>50000</v>
      </c>
      <c r="F110" s="96">
        <f t="shared" si="4"/>
        <v>6.009615384615385</v>
      </c>
      <c r="G110" s="32">
        <v>8320</v>
      </c>
    </row>
    <row r="111" spans="1:7" x14ac:dyDescent="0.3">
      <c r="A111" s="33">
        <v>45719</v>
      </c>
      <c r="B111" s="11" t="s">
        <v>15</v>
      </c>
      <c r="C111" s="52" t="s">
        <v>1</v>
      </c>
      <c r="D111" s="12" t="s">
        <v>4</v>
      </c>
      <c r="E111" s="80">
        <v>50000</v>
      </c>
      <c r="F111" s="96">
        <f t="shared" si="4"/>
        <v>6.009615384615385</v>
      </c>
      <c r="G111" s="32">
        <v>8320</v>
      </c>
    </row>
    <row r="112" spans="1:7" x14ac:dyDescent="0.3">
      <c r="A112" s="33">
        <v>45719</v>
      </c>
      <c r="B112" s="11" t="s">
        <v>15</v>
      </c>
      <c r="C112" s="52" t="s">
        <v>1</v>
      </c>
      <c r="D112" s="12" t="s">
        <v>2</v>
      </c>
      <c r="E112" s="80">
        <v>50000</v>
      </c>
      <c r="F112" s="96">
        <f t="shared" si="4"/>
        <v>6.009615384615385</v>
      </c>
      <c r="G112" s="32">
        <v>8320</v>
      </c>
    </row>
    <row r="113" spans="1:7" x14ac:dyDescent="0.3">
      <c r="A113" s="33">
        <v>45719</v>
      </c>
      <c r="B113" s="11" t="s">
        <v>15</v>
      </c>
      <c r="C113" s="52" t="s">
        <v>1</v>
      </c>
      <c r="D113" s="12" t="s">
        <v>2</v>
      </c>
      <c r="E113" s="80">
        <v>50000</v>
      </c>
      <c r="F113" s="96">
        <f t="shared" si="4"/>
        <v>6.009615384615385</v>
      </c>
      <c r="G113" s="32">
        <v>8320</v>
      </c>
    </row>
    <row r="114" spans="1:7" x14ac:dyDescent="0.3">
      <c r="A114" s="33">
        <v>45719</v>
      </c>
      <c r="B114" s="11" t="s">
        <v>146</v>
      </c>
      <c r="C114" s="52" t="s">
        <v>9</v>
      </c>
      <c r="D114" s="12" t="s">
        <v>16</v>
      </c>
      <c r="E114" s="81">
        <v>300000</v>
      </c>
      <c r="F114" s="96">
        <f t="shared" si="4"/>
        <v>36.057692307692307</v>
      </c>
      <c r="G114" s="32">
        <v>8320</v>
      </c>
    </row>
    <row r="115" spans="1:7" x14ac:dyDescent="0.3">
      <c r="A115" s="33">
        <v>45719</v>
      </c>
      <c r="B115" s="11" t="s">
        <v>74</v>
      </c>
      <c r="C115" s="52" t="s">
        <v>1</v>
      </c>
      <c r="D115" s="12" t="s">
        <v>16</v>
      </c>
      <c r="E115" s="81">
        <v>100000</v>
      </c>
      <c r="F115" s="96">
        <f t="shared" si="4"/>
        <v>12.01923076923077</v>
      </c>
      <c r="G115" s="32">
        <v>8320</v>
      </c>
    </row>
    <row r="116" spans="1:7" ht="14.4" customHeight="1" x14ac:dyDescent="0.3">
      <c r="A116" s="33">
        <v>45719</v>
      </c>
      <c r="B116" s="11" t="s">
        <v>33</v>
      </c>
      <c r="C116" s="52" t="s">
        <v>14</v>
      </c>
      <c r="D116" s="12" t="s">
        <v>4</v>
      </c>
      <c r="E116" s="82">
        <v>59000</v>
      </c>
      <c r="F116" s="96">
        <f t="shared" si="4"/>
        <v>7.0913461538461542</v>
      </c>
      <c r="G116" s="32">
        <v>8320</v>
      </c>
    </row>
    <row r="117" spans="1:7" x14ac:dyDescent="0.3">
      <c r="A117" s="33">
        <v>45719</v>
      </c>
      <c r="B117" s="12" t="s">
        <v>34</v>
      </c>
      <c r="C117" s="52" t="s">
        <v>14</v>
      </c>
      <c r="D117" s="12" t="s">
        <v>4</v>
      </c>
      <c r="E117" s="82">
        <v>118000</v>
      </c>
      <c r="F117" s="96">
        <f t="shared" si="4"/>
        <v>14.182692307692308</v>
      </c>
      <c r="G117" s="32">
        <v>8320</v>
      </c>
    </row>
    <row r="118" spans="1:7" x14ac:dyDescent="0.3">
      <c r="A118" s="33">
        <v>45720</v>
      </c>
      <c r="B118" s="11" t="s">
        <v>147</v>
      </c>
      <c r="C118" s="52" t="s">
        <v>35</v>
      </c>
      <c r="D118" s="12" t="s">
        <v>2</v>
      </c>
      <c r="E118" s="81">
        <v>20000</v>
      </c>
      <c r="F118" s="96">
        <f t="shared" si="4"/>
        <v>2.4038461538461537</v>
      </c>
      <c r="G118" s="32">
        <v>8320</v>
      </c>
    </row>
    <row r="119" spans="1:7" x14ac:dyDescent="0.3">
      <c r="A119" s="33">
        <v>45720</v>
      </c>
      <c r="B119" s="11" t="s">
        <v>36</v>
      </c>
      <c r="C119" s="52" t="s">
        <v>35</v>
      </c>
      <c r="D119" s="12" t="s">
        <v>2</v>
      </c>
      <c r="E119" s="81">
        <v>10000</v>
      </c>
      <c r="F119" s="96">
        <f t="shared" si="4"/>
        <v>1.2019230769230769</v>
      </c>
      <c r="G119" s="32">
        <v>8320</v>
      </c>
    </row>
    <row r="120" spans="1:7" x14ac:dyDescent="0.3">
      <c r="A120" s="33">
        <v>45720</v>
      </c>
      <c r="B120" s="11" t="s">
        <v>15</v>
      </c>
      <c r="C120" s="52" t="s">
        <v>1</v>
      </c>
      <c r="D120" s="12" t="s">
        <v>16</v>
      </c>
      <c r="E120" s="81">
        <v>20000</v>
      </c>
      <c r="F120" s="96">
        <f t="shared" si="4"/>
        <v>2.4038461538461537</v>
      </c>
      <c r="G120" s="32">
        <v>8320</v>
      </c>
    </row>
    <row r="121" spans="1:7" x14ac:dyDescent="0.3">
      <c r="A121" s="33">
        <v>45720</v>
      </c>
      <c r="B121" s="11" t="s">
        <v>37</v>
      </c>
      <c r="C121" s="52" t="s">
        <v>35</v>
      </c>
      <c r="D121" s="12" t="s">
        <v>4</v>
      </c>
      <c r="E121" s="81">
        <v>1260000</v>
      </c>
      <c r="F121" s="96">
        <f t="shared" si="4"/>
        <v>151.44230769230768</v>
      </c>
      <c r="G121" s="32">
        <v>8320</v>
      </c>
    </row>
    <row r="122" spans="1:7" x14ac:dyDescent="0.3">
      <c r="A122" s="33">
        <v>45720</v>
      </c>
      <c r="B122" s="11" t="s">
        <v>15</v>
      </c>
      <c r="C122" s="18" t="s">
        <v>1</v>
      </c>
      <c r="D122" s="13" t="s">
        <v>2</v>
      </c>
      <c r="E122" s="81">
        <v>50000</v>
      </c>
      <c r="F122" s="96">
        <f t="shared" si="4"/>
        <v>6.009615384615385</v>
      </c>
      <c r="G122" s="32">
        <v>8320</v>
      </c>
    </row>
    <row r="123" spans="1:7" x14ac:dyDescent="0.3">
      <c r="A123" s="33">
        <v>45721</v>
      </c>
      <c r="B123" s="11" t="s">
        <v>29</v>
      </c>
      <c r="C123" s="18" t="s">
        <v>6</v>
      </c>
      <c r="D123" s="13" t="s">
        <v>4</v>
      </c>
      <c r="E123" s="81">
        <v>1000000</v>
      </c>
      <c r="F123" s="96">
        <f t="shared" si="4"/>
        <v>120.19230769230769</v>
      </c>
      <c r="G123" s="32">
        <v>8320</v>
      </c>
    </row>
    <row r="124" spans="1:7" ht="14.4" customHeight="1" x14ac:dyDescent="0.3">
      <c r="A124" s="33">
        <v>45721</v>
      </c>
      <c r="B124" s="11" t="s">
        <v>30</v>
      </c>
      <c r="C124" s="14" t="s">
        <v>8</v>
      </c>
      <c r="D124" s="6" t="s">
        <v>4</v>
      </c>
      <c r="E124" s="81">
        <v>15000</v>
      </c>
      <c r="F124" s="96">
        <f t="shared" si="4"/>
        <v>1.8028846153846154</v>
      </c>
      <c r="G124" s="32">
        <v>8320</v>
      </c>
    </row>
    <row r="125" spans="1:7" x14ac:dyDescent="0.3">
      <c r="A125" s="33">
        <v>45722</v>
      </c>
      <c r="B125" s="11" t="s">
        <v>38</v>
      </c>
      <c r="C125" s="19" t="s">
        <v>32</v>
      </c>
      <c r="D125" s="3" t="s">
        <v>16</v>
      </c>
      <c r="E125" s="81">
        <v>220000</v>
      </c>
      <c r="F125" s="96">
        <f t="shared" si="4"/>
        <v>26.442307692307693</v>
      </c>
      <c r="G125" s="32">
        <v>8320</v>
      </c>
    </row>
    <row r="126" spans="1:7" x14ac:dyDescent="0.3">
      <c r="A126" s="33">
        <v>45723</v>
      </c>
      <c r="B126" s="11" t="s">
        <v>39</v>
      </c>
      <c r="C126" s="19" t="s">
        <v>32</v>
      </c>
      <c r="D126" s="3" t="s">
        <v>16</v>
      </c>
      <c r="E126" s="81">
        <v>40000</v>
      </c>
      <c r="F126" s="96">
        <f t="shared" si="4"/>
        <v>4.8076923076923075</v>
      </c>
      <c r="G126" s="32">
        <v>8320</v>
      </c>
    </row>
    <row r="127" spans="1:7" x14ac:dyDescent="0.3">
      <c r="A127" s="33">
        <v>45724</v>
      </c>
      <c r="B127" s="11" t="s">
        <v>40</v>
      </c>
      <c r="C127" s="19" t="s">
        <v>5</v>
      </c>
      <c r="D127" s="20" t="s">
        <v>21</v>
      </c>
      <c r="E127" s="81">
        <v>1275000</v>
      </c>
      <c r="F127" s="96">
        <f t="shared" si="4"/>
        <v>153.24519230769232</v>
      </c>
      <c r="G127" s="32">
        <v>8320</v>
      </c>
    </row>
    <row r="128" spans="1:7" x14ac:dyDescent="0.3">
      <c r="A128" s="33">
        <v>45724</v>
      </c>
      <c r="B128" s="11" t="s">
        <v>41</v>
      </c>
      <c r="C128" s="19" t="s">
        <v>5</v>
      </c>
      <c r="D128" s="20" t="s">
        <v>21</v>
      </c>
      <c r="E128" s="81">
        <v>340000</v>
      </c>
      <c r="F128" s="96">
        <f t="shared" si="4"/>
        <v>40.865384615384613</v>
      </c>
      <c r="G128" s="32">
        <v>8320</v>
      </c>
    </row>
    <row r="129" spans="1:7" x14ac:dyDescent="0.3">
      <c r="A129" s="33">
        <v>45724</v>
      </c>
      <c r="B129" s="11" t="s">
        <v>42</v>
      </c>
      <c r="C129" s="19" t="s">
        <v>5</v>
      </c>
      <c r="D129" s="20" t="s">
        <v>21</v>
      </c>
      <c r="E129" s="81">
        <v>500000</v>
      </c>
      <c r="F129" s="96">
        <f t="shared" si="4"/>
        <v>60.096153846153847</v>
      </c>
      <c r="G129" s="32">
        <v>8320</v>
      </c>
    </row>
    <row r="130" spans="1:7" x14ac:dyDescent="0.3">
      <c r="A130" s="33">
        <v>45724</v>
      </c>
      <c r="B130" s="11" t="s">
        <v>43</v>
      </c>
      <c r="C130" s="19" t="s">
        <v>35</v>
      </c>
      <c r="D130" s="3" t="s">
        <v>4</v>
      </c>
      <c r="E130" s="81">
        <v>30000</v>
      </c>
      <c r="F130" s="96">
        <f t="shared" si="4"/>
        <v>3.6057692307692308</v>
      </c>
      <c r="G130" s="32">
        <v>8320</v>
      </c>
    </row>
    <row r="131" spans="1:7" x14ac:dyDescent="0.3">
      <c r="A131" s="33">
        <v>45725</v>
      </c>
      <c r="B131" s="11" t="s">
        <v>44</v>
      </c>
      <c r="C131" s="19" t="s">
        <v>9</v>
      </c>
      <c r="D131" s="3" t="s">
        <v>16</v>
      </c>
      <c r="E131" s="83">
        <v>300000</v>
      </c>
      <c r="F131" s="96">
        <f t="shared" si="4"/>
        <v>36.057692307692307</v>
      </c>
      <c r="G131" s="32">
        <v>8320</v>
      </c>
    </row>
    <row r="132" spans="1:7" x14ac:dyDescent="0.3">
      <c r="A132" s="33">
        <v>45726</v>
      </c>
      <c r="B132" s="11" t="s">
        <v>45</v>
      </c>
      <c r="C132" s="19" t="s">
        <v>7</v>
      </c>
      <c r="D132" s="3" t="s">
        <v>4</v>
      </c>
      <c r="E132" s="81">
        <v>110000</v>
      </c>
      <c r="F132" s="96">
        <f t="shared" si="4"/>
        <v>13.221153846153847</v>
      </c>
      <c r="G132" s="32">
        <v>8320</v>
      </c>
    </row>
    <row r="133" spans="1:7" x14ac:dyDescent="0.3">
      <c r="A133" s="33">
        <v>45726</v>
      </c>
      <c r="B133" s="11" t="s">
        <v>15</v>
      </c>
      <c r="C133" s="19" t="s">
        <v>1</v>
      </c>
      <c r="D133" s="3" t="s">
        <v>16</v>
      </c>
      <c r="E133" s="81">
        <v>50000</v>
      </c>
      <c r="F133" s="96">
        <f t="shared" si="4"/>
        <v>6.009615384615385</v>
      </c>
      <c r="G133" s="32">
        <v>8320</v>
      </c>
    </row>
    <row r="134" spans="1:7" x14ac:dyDescent="0.3">
      <c r="A134" s="33">
        <v>45726</v>
      </c>
      <c r="B134" s="11" t="s">
        <v>15</v>
      </c>
      <c r="C134" s="19" t="s">
        <v>1</v>
      </c>
      <c r="D134" s="3" t="s">
        <v>4</v>
      </c>
      <c r="E134" s="81">
        <v>50000</v>
      </c>
      <c r="F134" s="96">
        <f t="shared" si="4"/>
        <v>6.009615384615385</v>
      </c>
      <c r="G134" s="32">
        <v>8320</v>
      </c>
    </row>
    <row r="135" spans="1:7" x14ac:dyDescent="0.3">
      <c r="A135" s="33">
        <v>45726</v>
      </c>
      <c r="B135" s="11" t="s">
        <v>15</v>
      </c>
      <c r="C135" s="21" t="s">
        <v>1</v>
      </c>
      <c r="D135" s="22" t="s">
        <v>2</v>
      </c>
      <c r="E135" s="81">
        <v>50000</v>
      </c>
      <c r="F135" s="96">
        <f t="shared" si="4"/>
        <v>6.009615384615385</v>
      </c>
      <c r="G135" s="32">
        <v>8320</v>
      </c>
    </row>
    <row r="136" spans="1:7" x14ac:dyDescent="0.3">
      <c r="A136" s="33">
        <v>45726</v>
      </c>
      <c r="B136" s="11" t="s">
        <v>15</v>
      </c>
      <c r="C136" s="21" t="s">
        <v>1</v>
      </c>
      <c r="D136" s="22" t="s">
        <v>2</v>
      </c>
      <c r="E136" s="81">
        <v>50000</v>
      </c>
      <c r="F136" s="96">
        <f t="shared" si="4"/>
        <v>6.009615384615385</v>
      </c>
      <c r="G136" s="32">
        <v>8320</v>
      </c>
    </row>
    <row r="137" spans="1:7" x14ac:dyDescent="0.3">
      <c r="A137" s="31">
        <v>45728</v>
      </c>
      <c r="B137" s="11" t="s">
        <v>46</v>
      </c>
      <c r="C137" s="21" t="s">
        <v>7</v>
      </c>
      <c r="D137" s="22" t="s">
        <v>4</v>
      </c>
      <c r="E137" s="81">
        <v>230000</v>
      </c>
      <c r="F137" s="96">
        <f t="shared" si="4"/>
        <v>27.64423076923077</v>
      </c>
      <c r="G137" s="32">
        <v>8320</v>
      </c>
    </row>
    <row r="138" spans="1:7" x14ac:dyDescent="0.3">
      <c r="A138" s="63">
        <v>45729</v>
      </c>
      <c r="B138" s="12" t="s">
        <v>47</v>
      </c>
      <c r="C138" s="21" t="s">
        <v>14</v>
      </c>
      <c r="D138" s="22" t="s">
        <v>4</v>
      </c>
      <c r="E138" s="82">
        <v>177000</v>
      </c>
      <c r="F138" s="96">
        <f t="shared" si="4"/>
        <v>21.27403846153846</v>
      </c>
      <c r="G138" s="32">
        <v>8320</v>
      </c>
    </row>
    <row r="139" spans="1:7" x14ac:dyDescent="0.3">
      <c r="A139" s="31">
        <v>45729</v>
      </c>
      <c r="B139" s="11" t="s">
        <v>48</v>
      </c>
      <c r="C139" s="21" t="s">
        <v>7</v>
      </c>
      <c r="D139" s="22" t="s">
        <v>4</v>
      </c>
      <c r="E139" s="81">
        <v>90000</v>
      </c>
      <c r="F139" s="96">
        <f t="shared" si="4"/>
        <v>10.817307692307692</v>
      </c>
      <c r="G139" s="32">
        <v>8320</v>
      </c>
    </row>
    <row r="140" spans="1:7" x14ac:dyDescent="0.3">
      <c r="A140" s="31">
        <v>45730</v>
      </c>
      <c r="B140" s="11" t="s">
        <v>49</v>
      </c>
      <c r="C140" s="21" t="s">
        <v>7</v>
      </c>
      <c r="D140" s="22" t="s">
        <v>4</v>
      </c>
      <c r="E140" s="81">
        <v>180000</v>
      </c>
      <c r="F140" s="96">
        <f t="shared" si="4"/>
        <v>21.634615384615383</v>
      </c>
      <c r="G140" s="32">
        <v>8320</v>
      </c>
    </row>
    <row r="141" spans="1:7" x14ac:dyDescent="0.3">
      <c r="A141" s="31">
        <v>45730</v>
      </c>
      <c r="B141" s="11" t="s">
        <v>29</v>
      </c>
      <c r="C141" s="21" t="s">
        <v>6</v>
      </c>
      <c r="D141" s="22" t="s">
        <v>4</v>
      </c>
      <c r="E141" s="81">
        <v>1500000</v>
      </c>
      <c r="F141" s="96">
        <f t="shared" si="4"/>
        <v>180.28846153846155</v>
      </c>
      <c r="G141" s="32">
        <v>8320</v>
      </c>
    </row>
    <row r="142" spans="1:7" x14ac:dyDescent="0.3">
      <c r="A142" s="31">
        <v>45730</v>
      </c>
      <c r="B142" s="11" t="s">
        <v>30</v>
      </c>
      <c r="C142" s="21" t="s">
        <v>8</v>
      </c>
      <c r="D142" s="22" t="s">
        <v>4</v>
      </c>
      <c r="E142" s="81">
        <v>22500</v>
      </c>
      <c r="F142" s="96">
        <f t="shared" si="4"/>
        <v>2.7043269230769229</v>
      </c>
      <c r="G142" s="32">
        <v>8320</v>
      </c>
    </row>
    <row r="143" spans="1:7" x14ac:dyDescent="0.3">
      <c r="A143" s="31">
        <v>45730</v>
      </c>
      <c r="B143" s="11" t="s">
        <v>148</v>
      </c>
      <c r="C143" s="21" t="s">
        <v>1</v>
      </c>
      <c r="D143" s="22" t="s">
        <v>16</v>
      </c>
      <c r="E143" s="81">
        <v>50000</v>
      </c>
      <c r="F143" s="96">
        <f t="shared" si="4"/>
        <v>6.009615384615385</v>
      </c>
      <c r="G143" s="32">
        <v>8320</v>
      </c>
    </row>
    <row r="144" spans="1:7" x14ac:dyDescent="0.3">
      <c r="A144" s="31">
        <v>45733</v>
      </c>
      <c r="B144" s="11" t="s">
        <v>49</v>
      </c>
      <c r="C144" s="21" t="s">
        <v>7</v>
      </c>
      <c r="D144" s="22" t="s">
        <v>4</v>
      </c>
      <c r="E144" s="81">
        <v>160000</v>
      </c>
      <c r="F144" s="96">
        <f t="shared" si="4"/>
        <v>19.23076923076923</v>
      </c>
      <c r="G144" s="32">
        <v>8320</v>
      </c>
    </row>
    <row r="145" spans="1:7" x14ac:dyDescent="0.3">
      <c r="A145" s="31">
        <v>45733</v>
      </c>
      <c r="B145" s="11" t="s">
        <v>15</v>
      </c>
      <c r="C145" s="21" t="s">
        <v>1</v>
      </c>
      <c r="D145" s="22" t="s">
        <v>16</v>
      </c>
      <c r="E145" s="81">
        <v>50000</v>
      </c>
      <c r="F145" s="96">
        <f t="shared" si="4"/>
        <v>6.009615384615385</v>
      </c>
      <c r="G145" s="32">
        <v>8320</v>
      </c>
    </row>
    <row r="146" spans="1:7" x14ac:dyDescent="0.3">
      <c r="A146" s="31">
        <v>45733</v>
      </c>
      <c r="B146" s="11" t="s">
        <v>15</v>
      </c>
      <c r="C146" s="21" t="s">
        <v>1</v>
      </c>
      <c r="D146" s="22" t="s">
        <v>4</v>
      </c>
      <c r="E146" s="81">
        <v>50000</v>
      </c>
      <c r="F146" s="96">
        <f t="shared" si="4"/>
        <v>6.009615384615385</v>
      </c>
      <c r="G146" s="32">
        <v>8320</v>
      </c>
    </row>
    <row r="147" spans="1:7" x14ac:dyDescent="0.3">
      <c r="A147" s="31">
        <v>45733</v>
      </c>
      <c r="B147" s="11" t="s">
        <v>15</v>
      </c>
      <c r="C147" s="21" t="s">
        <v>1</v>
      </c>
      <c r="D147" s="22" t="s">
        <v>2</v>
      </c>
      <c r="E147" s="81">
        <v>50000</v>
      </c>
      <c r="F147" s="96">
        <f t="shared" si="4"/>
        <v>6.009615384615385</v>
      </c>
      <c r="G147" s="32">
        <v>8320</v>
      </c>
    </row>
    <row r="148" spans="1:7" x14ac:dyDescent="0.3">
      <c r="A148" s="31">
        <v>45733</v>
      </c>
      <c r="B148" s="11" t="s">
        <v>15</v>
      </c>
      <c r="C148" s="21" t="s">
        <v>1</v>
      </c>
      <c r="D148" s="22" t="s">
        <v>2</v>
      </c>
      <c r="E148" s="81">
        <v>50000</v>
      </c>
      <c r="F148" s="96">
        <f t="shared" si="4"/>
        <v>6.009615384615385</v>
      </c>
      <c r="G148" s="32">
        <v>8320</v>
      </c>
    </row>
    <row r="149" spans="1:7" x14ac:dyDescent="0.3">
      <c r="A149" s="31">
        <v>45734</v>
      </c>
      <c r="B149" s="11" t="s">
        <v>114</v>
      </c>
      <c r="C149" s="21" t="s">
        <v>32</v>
      </c>
      <c r="D149" s="22" t="s">
        <v>2</v>
      </c>
      <c r="E149" s="81">
        <v>400000</v>
      </c>
      <c r="F149" s="96">
        <f t="shared" si="4"/>
        <v>48.07692307692308</v>
      </c>
      <c r="G149" s="32">
        <v>8320</v>
      </c>
    </row>
    <row r="150" spans="1:7" x14ac:dyDescent="0.3">
      <c r="A150" s="31">
        <v>45735</v>
      </c>
      <c r="B150" s="11" t="s">
        <v>50</v>
      </c>
      <c r="C150" s="21" t="s">
        <v>7</v>
      </c>
      <c r="D150" s="22" t="s">
        <v>4</v>
      </c>
      <c r="E150" s="81">
        <v>200000</v>
      </c>
      <c r="F150" s="96">
        <f t="shared" si="4"/>
        <v>24.03846153846154</v>
      </c>
      <c r="G150" s="32">
        <v>8320</v>
      </c>
    </row>
    <row r="151" spans="1:7" x14ac:dyDescent="0.3">
      <c r="A151" s="31">
        <v>45735</v>
      </c>
      <c r="B151" s="11" t="s">
        <v>149</v>
      </c>
      <c r="C151" s="21" t="s">
        <v>32</v>
      </c>
      <c r="D151" s="22" t="s">
        <v>16</v>
      </c>
      <c r="E151" s="81">
        <v>70000</v>
      </c>
      <c r="F151" s="96">
        <f t="shared" si="4"/>
        <v>8.4134615384615383</v>
      </c>
      <c r="G151" s="32">
        <v>8320</v>
      </c>
    </row>
    <row r="152" spans="1:7" x14ac:dyDescent="0.3">
      <c r="A152" s="31">
        <v>45735</v>
      </c>
      <c r="B152" s="11" t="s">
        <v>149</v>
      </c>
      <c r="C152" s="21" t="s">
        <v>32</v>
      </c>
      <c r="D152" s="22" t="s">
        <v>2</v>
      </c>
      <c r="E152" s="81">
        <v>70000</v>
      </c>
      <c r="F152" s="96">
        <f t="shared" si="4"/>
        <v>8.4134615384615383</v>
      </c>
      <c r="G152" s="32">
        <v>8320</v>
      </c>
    </row>
    <row r="153" spans="1:7" x14ac:dyDescent="0.3">
      <c r="A153" s="31">
        <v>45735</v>
      </c>
      <c r="B153" s="11" t="s">
        <v>149</v>
      </c>
      <c r="C153" s="21" t="s">
        <v>32</v>
      </c>
      <c r="D153" s="22" t="s">
        <v>2</v>
      </c>
      <c r="E153" s="81">
        <v>70000</v>
      </c>
      <c r="F153" s="96">
        <f t="shared" si="4"/>
        <v>8.4134615384615383</v>
      </c>
      <c r="G153" s="32">
        <v>8320</v>
      </c>
    </row>
    <row r="154" spans="1:7" x14ac:dyDescent="0.3">
      <c r="A154" s="31">
        <v>45735</v>
      </c>
      <c r="B154" s="11" t="s">
        <v>49</v>
      </c>
      <c r="C154" s="21" t="s">
        <v>7</v>
      </c>
      <c r="D154" s="22" t="s">
        <v>4</v>
      </c>
      <c r="E154" s="81">
        <v>100000</v>
      </c>
      <c r="F154" s="96">
        <f t="shared" si="4"/>
        <v>12.01923076923077</v>
      </c>
      <c r="G154" s="32">
        <v>8320</v>
      </c>
    </row>
    <row r="155" spans="1:7" x14ac:dyDescent="0.3">
      <c r="A155" s="31">
        <v>45735</v>
      </c>
      <c r="B155" s="11" t="s">
        <v>115</v>
      </c>
      <c r="C155" s="21" t="s">
        <v>9</v>
      </c>
      <c r="D155" s="22" t="s">
        <v>16</v>
      </c>
      <c r="E155" s="81">
        <v>1440000</v>
      </c>
      <c r="F155" s="96">
        <f t="shared" si="4"/>
        <v>173.07692307692307</v>
      </c>
      <c r="G155" s="32">
        <v>8320</v>
      </c>
    </row>
    <row r="156" spans="1:7" x14ac:dyDescent="0.3">
      <c r="A156" s="31">
        <v>45735</v>
      </c>
      <c r="B156" s="11" t="s">
        <v>51</v>
      </c>
      <c r="C156" s="21" t="s">
        <v>35</v>
      </c>
      <c r="D156" s="22" t="s">
        <v>4</v>
      </c>
      <c r="E156" s="81">
        <v>30000</v>
      </c>
      <c r="F156" s="96">
        <f t="shared" si="4"/>
        <v>3.6057692307692308</v>
      </c>
      <c r="G156" s="32">
        <v>8320</v>
      </c>
    </row>
    <row r="157" spans="1:7" x14ac:dyDescent="0.3">
      <c r="A157" s="31">
        <v>45735</v>
      </c>
      <c r="B157" s="11" t="s">
        <v>19</v>
      </c>
      <c r="C157" s="21" t="s">
        <v>6</v>
      </c>
      <c r="D157" s="22" t="s">
        <v>4</v>
      </c>
      <c r="E157" s="81">
        <v>150000</v>
      </c>
      <c r="F157" s="96">
        <f t="shared" si="4"/>
        <v>18.028846153846153</v>
      </c>
      <c r="G157" s="32">
        <v>8320</v>
      </c>
    </row>
    <row r="158" spans="1:7" x14ac:dyDescent="0.3">
      <c r="A158" s="31">
        <v>45735</v>
      </c>
      <c r="B158" s="11" t="s">
        <v>150</v>
      </c>
      <c r="C158" s="21" t="s">
        <v>1</v>
      </c>
      <c r="D158" s="22" t="s">
        <v>2</v>
      </c>
      <c r="E158" s="81">
        <v>50000</v>
      </c>
      <c r="F158" s="96">
        <f t="shared" si="4"/>
        <v>6.009615384615385</v>
      </c>
      <c r="G158" s="32">
        <v>8320</v>
      </c>
    </row>
    <row r="159" spans="1:7" x14ac:dyDescent="0.3">
      <c r="A159" s="31">
        <v>45735</v>
      </c>
      <c r="B159" s="11" t="s">
        <v>151</v>
      </c>
      <c r="C159" s="21" t="s">
        <v>1</v>
      </c>
      <c r="D159" s="22" t="s">
        <v>16</v>
      </c>
      <c r="E159" s="81">
        <v>50000</v>
      </c>
      <c r="F159" s="96">
        <f t="shared" si="4"/>
        <v>6.009615384615385</v>
      </c>
      <c r="G159" s="32">
        <v>8320</v>
      </c>
    </row>
    <row r="160" spans="1:7" x14ac:dyDescent="0.3">
      <c r="A160" s="31">
        <v>45735</v>
      </c>
      <c r="B160" s="11" t="s">
        <v>151</v>
      </c>
      <c r="C160" s="21" t="s">
        <v>1</v>
      </c>
      <c r="D160" s="22" t="s">
        <v>2</v>
      </c>
      <c r="E160" s="81">
        <v>50000</v>
      </c>
      <c r="F160" s="96">
        <f t="shared" si="4"/>
        <v>6.009615384615385</v>
      </c>
      <c r="G160" s="32">
        <v>8320</v>
      </c>
    </row>
    <row r="161" spans="1:7" x14ac:dyDescent="0.3">
      <c r="A161" s="31">
        <v>45735</v>
      </c>
      <c r="B161" s="11" t="s">
        <v>151</v>
      </c>
      <c r="C161" s="21" t="s">
        <v>1</v>
      </c>
      <c r="D161" s="22" t="s">
        <v>4</v>
      </c>
      <c r="E161" s="81">
        <v>50000</v>
      </c>
      <c r="F161" s="96">
        <f t="shared" si="4"/>
        <v>6.009615384615385</v>
      </c>
      <c r="G161" s="32">
        <v>8320</v>
      </c>
    </row>
    <row r="162" spans="1:7" x14ac:dyDescent="0.3">
      <c r="A162" s="31">
        <v>45737</v>
      </c>
      <c r="B162" s="11" t="s">
        <v>52</v>
      </c>
      <c r="C162" s="21" t="s">
        <v>9</v>
      </c>
      <c r="D162" s="22" t="s">
        <v>16</v>
      </c>
      <c r="E162" s="81">
        <v>800000</v>
      </c>
      <c r="F162" s="96">
        <f t="shared" si="4"/>
        <v>96.15384615384616</v>
      </c>
      <c r="G162" s="32">
        <v>8320</v>
      </c>
    </row>
    <row r="163" spans="1:7" x14ac:dyDescent="0.3">
      <c r="A163" s="31">
        <v>45737</v>
      </c>
      <c r="B163" s="11" t="s">
        <v>115</v>
      </c>
      <c r="C163" s="21" t="s">
        <v>9</v>
      </c>
      <c r="D163" s="22" t="s">
        <v>16</v>
      </c>
      <c r="E163" s="81">
        <v>700000</v>
      </c>
      <c r="F163" s="96">
        <f t="shared" si="4"/>
        <v>84.134615384615387</v>
      </c>
      <c r="G163" s="32">
        <v>8320</v>
      </c>
    </row>
    <row r="164" spans="1:7" x14ac:dyDescent="0.3">
      <c r="A164" s="64">
        <v>45740</v>
      </c>
      <c r="B164" s="11" t="s">
        <v>74</v>
      </c>
      <c r="C164" s="21" t="s">
        <v>1</v>
      </c>
      <c r="D164" s="22" t="s">
        <v>16</v>
      </c>
      <c r="E164" s="81">
        <v>50000</v>
      </c>
      <c r="F164" s="96">
        <f t="shared" si="4"/>
        <v>6.009615384615385</v>
      </c>
      <c r="G164" s="32">
        <v>8320</v>
      </c>
    </row>
    <row r="165" spans="1:7" x14ac:dyDescent="0.3">
      <c r="A165" s="64">
        <v>45740</v>
      </c>
      <c r="B165" s="11" t="s">
        <v>74</v>
      </c>
      <c r="C165" s="21" t="s">
        <v>1</v>
      </c>
      <c r="D165" s="22" t="s">
        <v>4</v>
      </c>
      <c r="E165" s="81">
        <v>50000</v>
      </c>
      <c r="F165" s="96">
        <f t="shared" si="4"/>
        <v>6.009615384615385</v>
      </c>
      <c r="G165" s="32">
        <v>8320</v>
      </c>
    </row>
    <row r="166" spans="1:7" x14ac:dyDescent="0.3">
      <c r="A166" s="64">
        <v>45740</v>
      </c>
      <c r="B166" s="11" t="s">
        <v>74</v>
      </c>
      <c r="C166" s="21" t="s">
        <v>1</v>
      </c>
      <c r="D166" s="22" t="s">
        <v>2</v>
      </c>
      <c r="E166" s="81">
        <v>50000</v>
      </c>
      <c r="F166" s="96">
        <f t="shared" si="4"/>
        <v>6.009615384615385</v>
      </c>
      <c r="G166" s="32">
        <v>8320</v>
      </c>
    </row>
    <row r="167" spans="1:7" x14ac:dyDescent="0.3">
      <c r="A167" s="64">
        <v>45740</v>
      </c>
      <c r="B167" s="11" t="s">
        <v>74</v>
      </c>
      <c r="C167" s="21" t="s">
        <v>1</v>
      </c>
      <c r="D167" s="22" t="s">
        <v>2</v>
      </c>
      <c r="E167" s="81">
        <v>50000</v>
      </c>
      <c r="F167" s="96">
        <f t="shared" si="4"/>
        <v>6.009615384615385</v>
      </c>
      <c r="G167" s="32">
        <v>8320</v>
      </c>
    </row>
    <row r="168" spans="1:7" x14ac:dyDescent="0.3">
      <c r="A168" s="99">
        <v>45741</v>
      </c>
      <c r="B168" s="11" t="s">
        <v>53</v>
      </c>
      <c r="C168" s="21" t="s">
        <v>5</v>
      </c>
      <c r="D168" s="22" t="s">
        <v>21</v>
      </c>
      <c r="E168" s="81">
        <v>1860000</v>
      </c>
      <c r="F168" s="96">
        <f t="shared" si="4"/>
        <v>223.55769230769232</v>
      </c>
      <c r="G168" s="32">
        <v>8320</v>
      </c>
    </row>
    <row r="169" spans="1:7" x14ac:dyDescent="0.3">
      <c r="A169" s="64">
        <v>45743</v>
      </c>
      <c r="B169" s="16" t="s">
        <v>54</v>
      </c>
      <c r="C169" s="21" t="s">
        <v>55</v>
      </c>
      <c r="D169" s="22" t="s">
        <v>4</v>
      </c>
      <c r="E169" s="81">
        <v>990000</v>
      </c>
      <c r="F169" s="96">
        <f t="shared" si="4"/>
        <v>118.99038461538461</v>
      </c>
      <c r="G169" s="32">
        <v>8320</v>
      </c>
    </row>
    <row r="170" spans="1:7" x14ac:dyDescent="0.3">
      <c r="A170" s="64">
        <v>45743</v>
      </c>
      <c r="B170" s="11" t="s">
        <v>56</v>
      </c>
      <c r="C170" s="21" t="s">
        <v>32</v>
      </c>
      <c r="D170" s="2" t="s">
        <v>16</v>
      </c>
      <c r="E170" s="81">
        <v>180000</v>
      </c>
      <c r="F170" s="96">
        <f t="shared" si="4"/>
        <v>21.634615384615383</v>
      </c>
      <c r="G170" s="32">
        <v>8320</v>
      </c>
    </row>
    <row r="171" spans="1:7" x14ac:dyDescent="0.3">
      <c r="A171" s="64">
        <v>45744</v>
      </c>
      <c r="B171" s="11" t="s">
        <v>29</v>
      </c>
      <c r="C171" s="21" t="s">
        <v>6</v>
      </c>
      <c r="D171" s="22" t="s">
        <v>4</v>
      </c>
      <c r="E171" s="81">
        <v>1500000</v>
      </c>
      <c r="F171" s="96">
        <f t="shared" si="4"/>
        <v>180.28846153846155</v>
      </c>
      <c r="G171" s="32">
        <v>8320</v>
      </c>
    </row>
    <row r="172" spans="1:7" x14ac:dyDescent="0.3">
      <c r="A172" s="64">
        <v>45744</v>
      </c>
      <c r="B172" s="11" t="s">
        <v>57</v>
      </c>
      <c r="C172" s="21" t="s">
        <v>8</v>
      </c>
      <c r="D172" s="22" t="s">
        <v>4</v>
      </c>
      <c r="E172" s="81">
        <v>22500</v>
      </c>
      <c r="F172" s="96">
        <f t="shared" si="4"/>
        <v>2.7043269230769229</v>
      </c>
      <c r="G172" s="32">
        <v>8320</v>
      </c>
    </row>
    <row r="173" spans="1:7" x14ac:dyDescent="0.3">
      <c r="A173" s="64">
        <v>45744</v>
      </c>
      <c r="B173" s="11" t="s">
        <v>22</v>
      </c>
      <c r="C173" s="21" t="s">
        <v>1</v>
      </c>
      <c r="D173" s="22" t="s">
        <v>16</v>
      </c>
      <c r="E173" s="81">
        <v>150000</v>
      </c>
      <c r="F173" s="96">
        <f t="shared" si="4"/>
        <v>18.028846153846153</v>
      </c>
      <c r="G173" s="32">
        <v>8320</v>
      </c>
    </row>
    <row r="174" spans="1:7" x14ac:dyDescent="0.3">
      <c r="A174" s="64">
        <v>45747</v>
      </c>
      <c r="B174" s="11" t="s">
        <v>152</v>
      </c>
      <c r="C174" s="21" t="s">
        <v>9</v>
      </c>
      <c r="D174" s="22" t="s">
        <v>16</v>
      </c>
      <c r="E174" s="81">
        <v>2710000</v>
      </c>
      <c r="F174" s="96">
        <f t="shared" si="4"/>
        <v>325.72115384615387</v>
      </c>
      <c r="G174" s="32">
        <v>8320</v>
      </c>
    </row>
    <row r="175" spans="1:7" x14ac:dyDescent="0.3">
      <c r="A175" s="64">
        <v>45747</v>
      </c>
      <c r="B175" s="11" t="s">
        <v>152</v>
      </c>
      <c r="C175" s="21" t="s">
        <v>9</v>
      </c>
      <c r="D175" s="22" t="s">
        <v>4</v>
      </c>
      <c r="E175" s="81">
        <v>755000</v>
      </c>
      <c r="F175" s="96">
        <f t="shared" si="4"/>
        <v>90.745192307692307</v>
      </c>
      <c r="G175" s="32">
        <v>8320</v>
      </c>
    </row>
    <row r="176" spans="1:7" x14ac:dyDescent="0.3">
      <c r="A176" s="64">
        <v>45747</v>
      </c>
      <c r="B176" s="11" t="s">
        <v>152</v>
      </c>
      <c r="C176" s="21" t="s">
        <v>9</v>
      </c>
      <c r="D176" s="2" t="s">
        <v>2</v>
      </c>
      <c r="E176" s="81">
        <v>1245000</v>
      </c>
      <c r="F176" s="96">
        <f t="shared" si="4"/>
        <v>149.63942307692307</v>
      </c>
      <c r="G176" s="32">
        <v>8320</v>
      </c>
    </row>
    <row r="177" spans="1:7" x14ac:dyDescent="0.3">
      <c r="A177" s="64">
        <v>45747</v>
      </c>
      <c r="B177" s="11" t="s">
        <v>152</v>
      </c>
      <c r="C177" s="21" t="s">
        <v>9</v>
      </c>
      <c r="D177" s="22" t="s">
        <v>2</v>
      </c>
      <c r="E177" s="81">
        <v>1680000</v>
      </c>
      <c r="F177" s="96">
        <f t="shared" si="4"/>
        <v>201.92307692307693</v>
      </c>
      <c r="G177" s="32">
        <v>8320</v>
      </c>
    </row>
    <row r="178" spans="1:7" x14ac:dyDescent="0.3">
      <c r="A178" s="64">
        <v>45747</v>
      </c>
      <c r="B178" s="11" t="s">
        <v>152</v>
      </c>
      <c r="C178" s="21" t="s">
        <v>9</v>
      </c>
      <c r="D178" s="22" t="s">
        <v>16</v>
      </c>
      <c r="E178" s="81">
        <v>150000</v>
      </c>
      <c r="F178" s="96">
        <f t="shared" si="4"/>
        <v>18.028846153846153</v>
      </c>
      <c r="G178" s="32">
        <v>8320</v>
      </c>
    </row>
    <row r="179" spans="1:7" ht="14.4" thickBot="1" x14ac:dyDescent="0.35">
      <c r="A179" s="65">
        <v>45747</v>
      </c>
      <c r="B179" s="62" t="s">
        <v>152</v>
      </c>
      <c r="C179" s="21" t="s">
        <v>9</v>
      </c>
      <c r="D179" s="22" t="s">
        <v>4</v>
      </c>
      <c r="E179" s="81">
        <v>15000</v>
      </c>
      <c r="F179" s="96">
        <f t="shared" si="4"/>
        <v>1.8028846153846154</v>
      </c>
      <c r="G179" s="32">
        <v>8320</v>
      </c>
    </row>
    <row r="180" spans="1:7" x14ac:dyDescent="0.3">
      <c r="A180" s="30">
        <v>45748</v>
      </c>
      <c r="B180" s="11" t="s">
        <v>22</v>
      </c>
      <c r="C180" s="50" t="s">
        <v>1</v>
      </c>
      <c r="D180" s="49" t="s">
        <v>16</v>
      </c>
      <c r="E180" s="84">
        <v>50000</v>
      </c>
      <c r="F180" s="95">
        <f>+E180/G180</f>
        <v>5.8062670710058155</v>
      </c>
      <c r="G180" s="40">
        <v>8611.3847999999998</v>
      </c>
    </row>
    <row r="181" spans="1:7" x14ac:dyDescent="0.3">
      <c r="A181" s="31">
        <v>45748</v>
      </c>
      <c r="B181" s="11" t="s">
        <v>22</v>
      </c>
      <c r="C181" s="52" t="s">
        <v>1</v>
      </c>
      <c r="D181" s="51" t="s">
        <v>4</v>
      </c>
      <c r="E181" s="79">
        <v>50000</v>
      </c>
      <c r="F181" s="96">
        <f t="shared" ref="F181:F244" si="5">+E181/G181</f>
        <v>5.8062670710058155</v>
      </c>
      <c r="G181" s="34">
        <v>8611.3847999999998</v>
      </c>
    </row>
    <row r="182" spans="1:7" x14ac:dyDescent="0.3">
      <c r="A182" s="31">
        <v>45748</v>
      </c>
      <c r="B182" s="11" t="s">
        <v>22</v>
      </c>
      <c r="C182" s="14" t="s">
        <v>1</v>
      </c>
      <c r="D182" s="12" t="s">
        <v>2</v>
      </c>
      <c r="E182" s="80">
        <v>50000</v>
      </c>
      <c r="F182" s="96">
        <f t="shared" si="5"/>
        <v>5.8062670710058155</v>
      </c>
      <c r="G182" s="34">
        <v>8611.3847999999998</v>
      </c>
    </row>
    <row r="183" spans="1:7" x14ac:dyDescent="0.3">
      <c r="A183" s="31">
        <v>45748</v>
      </c>
      <c r="B183" s="11" t="s">
        <v>22</v>
      </c>
      <c r="C183" s="52" t="s">
        <v>1</v>
      </c>
      <c r="D183" s="12" t="s">
        <v>2</v>
      </c>
      <c r="E183" s="80">
        <v>50000</v>
      </c>
      <c r="F183" s="96">
        <f t="shared" si="5"/>
        <v>5.8062670710058155</v>
      </c>
      <c r="G183" s="34">
        <v>8611.3847999999998</v>
      </c>
    </row>
    <row r="184" spans="1:7" x14ac:dyDescent="0.3">
      <c r="A184" s="31">
        <v>45748</v>
      </c>
      <c r="B184" s="12" t="s">
        <v>116</v>
      </c>
      <c r="C184" s="52" t="s">
        <v>10</v>
      </c>
      <c r="D184" s="12" t="s">
        <v>4</v>
      </c>
      <c r="E184" s="80">
        <f>+F184*G184</f>
        <v>254035.85159999999</v>
      </c>
      <c r="F184" s="97">
        <v>29.5</v>
      </c>
      <c r="G184" s="34">
        <v>8611.3847999999998</v>
      </c>
    </row>
    <row r="185" spans="1:7" x14ac:dyDescent="0.3">
      <c r="A185" s="63">
        <v>45749</v>
      </c>
      <c r="B185" s="11" t="s">
        <v>117</v>
      </c>
      <c r="C185" s="52" t="s">
        <v>10</v>
      </c>
      <c r="D185" s="12" t="s">
        <v>4</v>
      </c>
      <c r="E185" s="85">
        <v>59000</v>
      </c>
      <c r="F185" s="96">
        <f t="shared" si="5"/>
        <v>6.8513951437868625</v>
      </c>
      <c r="G185" s="34">
        <v>8611.3847999999998</v>
      </c>
    </row>
    <row r="186" spans="1:7" x14ac:dyDescent="0.3">
      <c r="A186" s="63">
        <v>45749</v>
      </c>
      <c r="B186" s="12" t="s">
        <v>118</v>
      </c>
      <c r="C186" s="52" t="s">
        <v>10</v>
      </c>
      <c r="D186" s="12" t="s">
        <v>4</v>
      </c>
      <c r="E186" s="82">
        <v>118000</v>
      </c>
      <c r="F186" s="96">
        <f>+E186/G186</f>
        <v>13.702790287573725</v>
      </c>
      <c r="G186" s="34">
        <v>8611.3847999999998</v>
      </c>
    </row>
    <row r="187" spans="1:7" x14ac:dyDescent="0.3">
      <c r="A187" s="63">
        <v>45749</v>
      </c>
      <c r="B187" s="12" t="s">
        <v>117</v>
      </c>
      <c r="C187" s="52" t="s">
        <v>10</v>
      </c>
      <c r="D187" s="12" t="s">
        <v>4</v>
      </c>
      <c r="E187" s="82">
        <v>59000</v>
      </c>
      <c r="F187" s="96">
        <f t="shared" si="5"/>
        <v>6.8513951437868625</v>
      </c>
      <c r="G187" s="34">
        <v>8611.3847999999998</v>
      </c>
    </row>
    <row r="188" spans="1:7" x14ac:dyDescent="0.3">
      <c r="A188" s="63">
        <v>45385</v>
      </c>
      <c r="B188" s="12" t="s">
        <v>119</v>
      </c>
      <c r="C188" s="52" t="s">
        <v>10</v>
      </c>
      <c r="D188" s="12" t="s">
        <v>4</v>
      </c>
      <c r="E188" s="80">
        <f t="shared" ref="E188:E189" si="6">+F188*G188</f>
        <v>43056.923999999999</v>
      </c>
      <c r="F188" s="96">
        <v>5</v>
      </c>
      <c r="G188" s="34">
        <v>8611.3847999999998</v>
      </c>
    </row>
    <row r="189" spans="1:7" ht="14.4" thickBot="1" x14ac:dyDescent="0.35">
      <c r="A189" s="63">
        <v>45750</v>
      </c>
      <c r="B189" s="67" t="s">
        <v>120</v>
      </c>
      <c r="C189" s="52" t="s">
        <v>10</v>
      </c>
      <c r="D189" s="12" t="s">
        <v>4</v>
      </c>
      <c r="E189" s="80">
        <f t="shared" si="6"/>
        <v>355650.19223999995</v>
      </c>
      <c r="F189" s="48">
        <v>41.3</v>
      </c>
      <c r="G189" s="34">
        <v>8611.3847999999998</v>
      </c>
    </row>
    <row r="190" spans="1:7" ht="14.4" thickBot="1" x14ac:dyDescent="0.35">
      <c r="A190" s="63">
        <v>45754</v>
      </c>
      <c r="B190" s="11" t="s">
        <v>22</v>
      </c>
      <c r="C190" s="52" t="s">
        <v>1</v>
      </c>
      <c r="D190" s="12" t="s">
        <v>16</v>
      </c>
      <c r="E190" s="80">
        <v>50000</v>
      </c>
      <c r="F190" s="95">
        <f>+E190/G190</f>
        <v>5.8062670710058155</v>
      </c>
      <c r="G190" s="34">
        <v>8611.3847999999998</v>
      </c>
    </row>
    <row r="191" spans="1:7" ht="14.4" thickBot="1" x14ac:dyDescent="0.35">
      <c r="A191" s="63">
        <v>45754</v>
      </c>
      <c r="B191" s="11" t="s">
        <v>22</v>
      </c>
      <c r="C191" s="52" t="s">
        <v>1</v>
      </c>
      <c r="D191" s="12" t="s">
        <v>4</v>
      </c>
      <c r="E191" s="80">
        <v>50000</v>
      </c>
      <c r="F191" s="95">
        <f t="shared" ref="F191:F193" si="7">+E191/G191</f>
        <v>5.8062670710058155</v>
      </c>
      <c r="G191" s="34">
        <v>8611.3847999999998</v>
      </c>
    </row>
    <row r="192" spans="1:7" ht="14.4" thickBot="1" x14ac:dyDescent="0.35">
      <c r="A192" s="63">
        <v>45754</v>
      </c>
      <c r="B192" s="11" t="s">
        <v>22</v>
      </c>
      <c r="C192" s="52" t="s">
        <v>1</v>
      </c>
      <c r="D192" s="12" t="s">
        <v>2</v>
      </c>
      <c r="E192" s="80">
        <v>50000</v>
      </c>
      <c r="F192" s="95">
        <f t="shared" si="7"/>
        <v>5.8062670710058155</v>
      </c>
      <c r="G192" s="34">
        <v>8611.3847999999998</v>
      </c>
    </row>
    <row r="193" spans="1:7" x14ac:dyDescent="0.3">
      <c r="A193" s="63">
        <v>45754</v>
      </c>
      <c r="B193" s="11" t="s">
        <v>22</v>
      </c>
      <c r="C193" s="52" t="s">
        <v>1</v>
      </c>
      <c r="D193" s="12" t="s">
        <v>2</v>
      </c>
      <c r="E193" s="80">
        <v>50000</v>
      </c>
      <c r="F193" s="95">
        <f t="shared" si="7"/>
        <v>5.8062670710058155</v>
      </c>
      <c r="G193" s="34">
        <v>8611.3847999999998</v>
      </c>
    </row>
    <row r="194" spans="1:7" x14ac:dyDescent="0.3">
      <c r="A194" s="31">
        <v>45755</v>
      </c>
      <c r="B194" s="11" t="s">
        <v>121</v>
      </c>
      <c r="C194" s="19" t="s">
        <v>3</v>
      </c>
      <c r="D194" s="54" t="s">
        <v>4</v>
      </c>
      <c r="E194" s="80">
        <v>300000</v>
      </c>
      <c r="F194" s="96">
        <f t="shared" si="5"/>
        <v>34.837602426034891</v>
      </c>
      <c r="G194" s="34">
        <v>8611.3847999999998</v>
      </c>
    </row>
    <row r="195" spans="1:7" x14ac:dyDescent="0.3">
      <c r="A195" s="31">
        <v>45756</v>
      </c>
      <c r="B195" s="11" t="s">
        <v>15</v>
      </c>
      <c r="C195" s="52" t="s">
        <v>1</v>
      </c>
      <c r="D195" s="12" t="s">
        <v>18</v>
      </c>
      <c r="E195" s="81">
        <v>50000</v>
      </c>
      <c r="F195" s="96">
        <f t="shared" si="5"/>
        <v>5.8062670710058155</v>
      </c>
      <c r="G195" s="34">
        <v>8611.3847999999998</v>
      </c>
    </row>
    <row r="196" spans="1:7" x14ac:dyDescent="0.3">
      <c r="A196" s="31">
        <v>45756</v>
      </c>
      <c r="B196" s="11" t="s">
        <v>15</v>
      </c>
      <c r="C196" s="52" t="s">
        <v>1</v>
      </c>
      <c r="D196" s="12" t="s">
        <v>18</v>
      </c>
      <c r="E196" s="81">
        <v>50000</v>
      </c>
      <c r="F196" s="96">
        <f t="shared" si="5"/>
        <v>5.8062670710058155</v>
      </c>
      <c r="G196" s="34">
        <v>8611.3847999999998</v>
      </c>
    </row>
    <row r="197" spans="1:7" x14ac:dyDescent="0.3">
      <c r="A197" s="31">
        <v>45756</v>
      </c>
      <c r="B197" s="11" t="s">
        <v>153</v>
      </c>
      <c r="C197" s="52" t="s">
        <v>60</v>
      </c>
      <c r="D197" s="12" t="s">
        <v>18</v>
      </c>
      <c r="E197" s="81">
        <v>40000</v>
      </c>
      <c r="F197" s="96">
        <f t="shared" si="5"/>
        <v>4.6450136568046521</v>
      </c>
      <c r="G197" s="34">
        <v>8611.3847999999998</v>
      </c>
    </row>
    <row r="198" spans="1:7" x14ac:dyDescent="0.3">
      <c r="A198" s="31">
        <v>45756</v>
      </c>
      <c r="B198" s="11" t="s">
        <v>29</v>
      </c>
      <c r="C198" s="52" t="s">
        <v>6</v>
      </c>
      <c r="D198" s="12" t="s">
        <v>4</v>
      </c>
      <c r="E198" s="81">
        <v>1500000</v>
      </c>
      <c r="F198" s="96">
        <f t="shared" si="5"/>
        <v>174.18801213017446</v>
      </c>
      <c r="G198" s="34">
        <v>8611.3847999999998</v>
      </c>
    </row>
    <row r="199" spans="1:7" x14ac:dyDescent="0.3">
      <c r="A199" s="31">
        <v>45756</v>
      </c>
      <c r="B199" s="11" t="s">
        <v>57</v>
      </c>
      <c r="C199" s="52" t="s">
        <v>122</v>
      </c>
      <c r="D199" s="12" t="s">
        <v>4</v>
      </c>
      <c r="E199" s="81">
        <v>22500</v>
      </c>
      <c r="F199" s="96">
        <f t="shared" si="5"/>
        <v>2.6128201819526171</v>
      </c>
      <c r="G199" s="34">
        <v>8611.3847999999998</v>
      </c>
    </row>
    <row r="200" spans="1:7" x14ac:dyDescent="0.3">
      <c r="A200" s="31">
        <v>45757</v>
      </c>
      <c r="B200" s="11" t="s">
        <v>154</v>
      </c>
      <c r="C200" s="52" t="s">
        <v>5</v>
      </c>
      <c r="D200" s="12" t="s">
        <v>18</v>
      </c>
      <c r="E200" s="81">
        <v>555000</v>
      </c>
      <c r="F200" s="96">
        <f t="shared" si="5"/>
        <v>64.449564488164555</v>
      </c>
      <c r="G200" s="34">
        <v>8611.3847999999998</v>
      </c>
    </row>
    <row r="201" spans="1:7" x14ac:dyDescent="0.3">
      <c r="A201" s="31">
        <v>45757</v>
      </c>
      <c r="B201" s="11" t="s">
        <v>22</v>
      </c>
      <c r="C201" s="52" t="s">
        <v>1</v>
      </c>
      <c r="D201" s="12" t="s">
        <v>4</v>
      </c>
      <c r="E201" s="81">
        <v>50000</v>
      </c>
      <c r="F201" s="96">
        <f t="shared" si="5"/>
        <v>5.8062670710058155</v>
      </c>
      <c r="G201" s="34">
        <v>8611.3847999999998</v>
      </c>
    </row>
    <row r="202" spans="1:7" x14ac:dyDescent="0.3">
      <c r="A202" s="31">
        <v>45758</v>
      </c>
      <c r="B202" s="12" t="s">
        <v>123</v>
      </c>
      <c r="C202" s="52" t="s">
        <v>10</v>
      </c>
      <c r="D202" s="12" t="s">
        <v>4</v>
      </c>
      <c r="E202" s="82">
        <v>17700</v>
      </c>
      <c r="F202" s="96">
        <f t="shared" si="5"/>
        <v>2.0554185431360588</v>
      </c>
      <c r="G202" s="34">
        <v>8611.3847999999998</v>
      </c>
    </row>
    <row r="203" spans="1:7" x14ac:dyDescent="0.3">
      <c r="A203" s="31">
        <v>45758</v>
      </c>
      <c r="B203" s="12" t="s">
        <v>155</v>
      </c>
      <c r="C203" s="52" t="s">
        <v>6</v>
      </c>
      <c r="D203" s="12" t="s">
        <v>4</v>
      </c>
      <c r="E203" s="82">
        <v>7000000</v>
      </c>
      <c r="F203" s="96">
        <f t="shared" si="5"/>
        <v>812.87738994081417</v>
      </c>
      <c r="G203" s="34">
        <v>8611.3847999999998</v>
      </c>
    </row>
    <row r="204" spans="1:7" x14ac:dyDescent="0.3">
      <c r="A204" s="31">
        <v>45758</v>
      </c>
      <c r="B204" s="11" t="s">
        <v>124</v>
      </c>
      <c r="C204" s="52" t="s">
        <v>1</v>
      </c>
      <c r="D204" s="12" t="s">
        <v>16</v>
      </c>
      <c r="E204" s="81">
        <v>40000</v>
      </c>
      <c r="F204" s="96">
        <f t="shared" si="5"/>
        <v>4.6450136568046521</v>
      </c>
      <c r="G204" s="34">
        <v>8611.3847999999998</v>
      </c>
    </row>
    <row r="205" spans="1:7" x14ac:dyDescent="0.3">
      <c r="A205" s="31">
        <v>45761</v>
      </c>
      <c r="B205" s="12" t="s">
        <v>125</v>
      </c>
      <c r="C205" s="52" t="s">
        <v>10</v>
      </c>
      <c r="D205" s="12" t="s">
        <v>4</v>
      </c>
      <c r="E205" s="82">
        <v>177000</v>
      </c>
      <c r="F205" s="96">
        <f t="shared" si="5"/>
        <v>20.554185431360587</v>
      </c>
      <c r="G205" s="34">
        <v>8611.3847999999998</v>
      </c>
    </row>
    <row r="206" spans="1:7" x14ac:dyDescent="0.3">
      <c r="A206" s="31">
        <v>45761</v>
      </c>
      <c r="B206" s="11" t="s">
        <v>156</v>
      </c>
      <c r="C206" s="52" t="s">
        <v>1</v>
      </c>
      <c r="D206" s="12" t="s">
        <v>16</v>
      </c>
      <c r="E206" s="81">
        <v>50000</v>
      </c>
      <c r="F206" s="96">
        <f t="shared" si="5"/>
        <v>5.8062670710058155</v>
      </c>
      <c r="G206" s="34">
        <v>8611.3847999999998</v>
      </c>
    </row>
    <row r="207" spans="1:7" x14ac:dyDescent="0.3">
      <c r="A207" s="31">
        <v>45761</v>
      </c>
      <c r="B207" s="11" t="s">
        <v>156</v>
      </c>
      <c r="C207" s="52" t="s">
        <v>1</v>
      </c>
      <c r="D207" s="12" t="s">
        <v>4</v>
      </c>
      <c r="E207" s="81">
        <v>50000</v>
      </c>
      <c r="F207" s="96">
        <f t="shared" si="5"/>
        <v>5.8062670710058155</v>
      </c>
      <c r="G207" s="34">
        <v>8611.3847999999998</v>
      </c>
    </row>
    <row r="208" spans="1:7" x14ac:dyDescent="0.3">
      <c r="A208" s="31">
        <v>45761</v>
      </c>
      <c r="B208" s="11" t="s">
        <v>156</v>
      </c>
      <c r="C208" s="52" t="s">
        <v>1</v>
      </c>
      <c r="D208" s="12" t="s">
        <v>2</v>
      </c>
      <c r="E208" s="81">
        <v>50000</v>
      </c>
      <c r="F208" s="96">
        <f t="shared" si="5"/>
        <v>5.8062670710058155</v>
      </c>
      <c r="G208" s="34">
        <v>8611.3847999999998</v>
      </c>
    </row>
    <row r="209" spans="1:7" x14ac:dyDescent="0.3">
      <c r="A209" s="31">
        <v>45761</v>
      </c>
      <c r="B209" s="11" t="s">
        <v>156</v>
      </c>
      <c r="C209" s="52" t="s">
        <v>1</v>
      </c>
      <c r="D209" s="12" t="s">
        <v>2</v>
      </c>
      <c r="E209" s="81">
        <v>50000</v>
      </c>
      <c r="F209" s="96">
        <f t="shared" si="5"/>
        <v>5.8062670710058155</v>
      </c>
      <c r="G209" s="34">
        <v>8611.3847999999998</v>
      </c>
    </row>
    <row r="210" spans="1:7" x14ac:dyDescent="0.3">
      <c r="A210" s="31">
        <v>45761</v>
      </c>
      <c r="B210" s="11" t="s">
        <v>156</v>
      </c>
      <c r="C210" s="52" t="s">
        <v>1</v>
      </c>
      <c r="D210" s="12" t="s">
        <v>18</v>
      </c>
      <c r="E210" s="81">
        <v>50000</v>
      </c>
      <c r="F210" s="96">
        <f t="shared" si="5"/>
        <v>5.8062670710058155</v>
      </c>
      <c r="G210" s="34">
        <v>8611.3847999999998</v>
      </c>
    </row>
    <row r="211" spans="1:7" x14ac:dyDescent="0.3">
      <c r="A211" s="31">
        <v>45761</v>
      </c>
      <c r="B211" s="11" t="s">
        <v>156</v>
      </c>
      <c r="C211" s="52" t="s">
        <v>1</v>
      </c>
      <c r="D211" s="12" t="s">
        <v>18</v>
      </c>
      <c r="E211" s="81">
        <v>50000</v>
      </c>
      <c r="F211" s="96">
        <f t="shared" si="5"/>
        <v>5.8062670710058155</v>
      </c>
      <c r="G211" s="34">
        <v>8611.3847999999998</v>
      </c>
    </row>
    <row r="212" spans="1:7" x14ac:dyDescent="0.3">
      <c r="A212" s="31">
        <v>45762</v>
      </c>
      <c r="B212" s="11" t="s">
        <v>126</v>
      </c>
      <c r="C212" s="52" t="s">
        <v>60</v>
      </c>
      <c r="D212" s="12" t="s">
        <v>18</v>
      </c>
      <c r="E212" s="81">
        <v>150000</v>
      </c>
      <c r="F212" s="96">
        <f t="shared" si="5"/>
        <v>17.418801213017446</v>
      </c>
      <c r="G212" s="34">
        <v>8611.3847999999998</v>
      </c>
    </row>
    <row r="213" spans="1:7" x14ac:dyDescent="0.3">
      <c r="A213" s="31">
        <v>45762</v>
      </c>
      <c r="B213" s="11" t="s">
        <v>127</v>
      </c>
      <c r="C213" s="52" t="s">
        <v>7</v>
      </c>
      <c r="D213" s="12" t="s">
        <v>4</v>
      </c>
      <c r="E213" s="83">
        <v>120000</v>
      </c>
      <c r="F213" s="96">
        <f t="shared" si="5"/>
        <v>13.935040970413958</v>
      </c>
      <c r="G213" s="34">
        <v>8611.3847999999998</v>
      </c>
    </row>
    <row r="214" spans="1:7" x14ac:dyDescent="0.3">
      <c r="A214" s="31">
        <v>45763</v>
      </c>
      <c r="B214" s="11" t="s">
        <v>127</v>
      </c>
      <c r="C214" s="52" t="s">
        <v>7</v>
      </c>
      <c r="D214" s="46" t="s">
        <v>4</v>
      </c>
      <c r="E214" s="83">
        <v>185000</v>
      </c>
      <c r="F214" s="96">
        <f t="shared" si="5"/>
        <v>21.483188162721518</v>
      </c>
      <c r="G214" s="34">
        <v>8611.3847999999998</v>
      </c>
    </row>
    <row r="215" spans="1:7" x14ac:dyDescent="0.3">
      <c r="A215" s="31">
        <v>45763</v>
      </c>
      <c r="B215" s="11" t="s">
        <v>156</v>
      </c>
      <c r="C215" s="52" t="s">
        <v>1</v>
      </c>
      <c r="D215" s="46" t="s">
        <v>16</v>
      </c>
      <c r="E215" s="83">
        <v>50000</v>
      </c>
      <c r="F215" s="96">
        <f t="shared" si="5"/>
        <v>5.8062670710058155</v>
      </c>
      <c r="G215" s="34">
        <v>8611.3847999999998</v>
      </c>
    </row>
    <row r="216" spans="1:7" x14ac:dyDescent="0.3">
      <c r="A216" s="31">
        <v>45767</v>
      </c>
      <c r="B216" s="11" t="s">
        <v>29</v>
      </c>
      <c r="C216" s="52" t="s">
        <v>6</v>
      </c>
      <c r="D216" s="46" t="s">
        <v>4</v>
      </c>
      <c r="E216" s="83">
        <v>1500000</v>
      </c>
      <c r="F216" s="96">
        <f t="shared" si="5"/>
        <v>174.18801213017446</v>
      </c>
      <c r="G216" s="34">
        <v>8611.3847999999998</v>
      </c>
    </row>
    <row r="217" spans="1:7" x14ac:dyDescent="0.3">
      <c r="A217" s="31">
        <v>45767</v>
      </c>
      <c r="B217" s="11" t="s">
        <v>57</v>
      </c>
      <c r="C217" s="18" t="s">
        <v>122</v>
      </c>
      <c r="D217" s="51" t="s">
        <v>4</v>
      </c>
      <c r="E217" s="83">
        <v>22500</v>
      </c>
      <c r="F217" s="96">
        <f t="shared" si="5"/>
        <v>2.6128201819526171</v>
      </c>
      <c r="G217" s="34">
        <v>8611.3847999999998</v>
      </c>
    </row>
    <row r="218" spans="1:7" x14ac:dyDescent="0.3">
      <c r="A218" s="31">
        <v>45769</v>
      </c>
      <c r="B218" s="11" t="s">
        <v>22</v>
      </c>
      <c r="C218" s="18" t="s">
        <v>1</v>
      </c>
      <c r="D218" s="51" t="s">
        <v>16</v>
      </c>
      <c r="E218" s="81">
        <v>50000</v>
      </c>
      <c r="F218" s="96">
        <f t="shared" si="5"/>
        <v>5.8062670710058155</v>
      </c>
      <c r="G218" s="34">
        <v>8611.3847999999998</v>
      </c>
    </row>
    <row r="219" spans="1:7" x14ac:dyDescent="0.3">
      <c r="A219" s="31">
        <v>45769</v>
      </c>
      <c r="B219" s="11" t="s">
        <v>22</v>
      </c>
      <c r="C219" s="14" t="s">
        <v>1</v>
      </c>
      <c r="D219" s="53" t="s">
        <v>4</v>
      </c>
      <c r="E219" s="81">
        <v>50000</v>
      </c>
      <c r="F219" s="96">
        <f t="shared" si="5"/>
        <v>5.8062670710058155</v>
      </c>
      <c r="G219" s="34">
        <v>8611.3847999999998</v>
      </c>
    </row>
    <row r="220" spans="1:7" x14ac:dyDescent="0.3">
      <c r="A220" s="31">
        <v>45769</v>
      </c>
      <c r="B220" s="11" t="s">
        <v>22</v>
      </c>
      <c r="C220" s="19" t="s">
        <v>1</v>
      </c>
      <c r="D220" s="54" t="s">
        <v>2</v>
      </c>
      <c r="E220" s="81">
        <v>50000</v>
      </c>
      <c r="F220" s="96">
        <f t="shared" si="5"/>
        <v>5.8062670710058155</v>
      </c>
      <c r="G220" s="34">
        <v>8611.3847999999998</v>
      </c>
    </row>
    <row r="221" spans="1:7" x14ac:dyDescent="0.3">
      <c r="A221" s="31">
        <v>45769</v>
      </c>
      <c r="B221" s="11" t="s">
        <v>22</v>
      </c>
      <c r="C221" s="19" t="s">
        <v>1</v>
      </c>
      <c r="D221" s="54" t="s">
        <v>2</v>
      </c>
      <c r="E221" s="81">
        <v>50000</v>
      </c>
      <c r="F221" s="96">
        <f t="shared" si="5"/>
        <v>5.8062670710058155</v>
      </c>
      <c r="G221" s="34">
        <v>8611.3847999999998</v>
      </c>
    </row>
    <row r="222" spans="1:7" x14ac:dyDescent="0.3">
      <c r="A222" s="31">
        <v>45769</v>
      </c>
      <c r="B222" s="11" t="s">
        <v>22</v>
      </c>
      <c r="C222" s="19" t="s">
        <v>1</v>
      </c>
      <c r="D222" s="20" t="s">
        <v>18</v>
      </c>
      <c r="E222" s="81">
        <v>50000</v>
      </c>
      <c r="F222" s="96">
        <f t="shared" si="5"/>
        <v>5.8062670710058155</v>
      </c>
      <c r="G222" s="34">
        <v>8611.3847999999998</v>
      </c>
    </row>
    <row r="223" spans="1:7" x14ac:dyDescent="0.3">
      <c r="A223" s="31">
        <v>45769</v>
      </c>
      <c r="B223" s="11" t="s">
        <v>22</v>
      </c>
      <c r="C223" s="19" t="s">
        <v>1</v>
      </c>
      <c r="D223" s="20" t="s">
        <v>18</v>
      </c>
      <c r="E223" s="81">
        <v>50000</v>
      </c>
      <c r="F223" s="96">
        <f t="shared" si="5"/>
        <v>5.8062670710058155</v>
      </c>
      <c r="G223" s="34">
        <v>8611.3847999999998</v>
      </c>
    </row>
    <row r="224" spans="1:7" x14ac:dyDescent="0.3">
      <c r="A224" s="31">
        <v>45770</v>
      </c>
      <c r="B224" s="11" t="s">
        <v>128</v>
      </c>
      <c r="C224" s="19" t="s">
        <v>7</v>
      </c>
      <c r="D224" s="20" t="s">
        <v>4</v>
      </c>
      <c r="E224" s="81">
        <v>210000</v>
      </c>
      <c r="F224" s="96">
        <f t="shared" si="5"/>
        <v>24.386321698224425</v>
      </c>
      <c r="G224" s="34">
        <v>8611.3847999999998</v>
      </c>
    </row>
    <row r="225" spans="1:7" x14ac:dyDescent="0.3">
      <c r="A225" s="31">
        <v>45771</v>
      </c>
      <c r="B225" s="11" t="s">
        <v>127</v>
      </c>
      <c r="C225" s="19" t="s">
        <v>7</v>
      </c>
      <c r="D225" s="54" t="s">
        <v>4</v>
      </c>
      <c r="E225" s="81">
        <v>200000</v>
      </c>
      <c r="F225" s="96">
        <f t="shared" si="5"/>
        <v>23.225068284023262</v>
      </c>
      <c r="G225" s="34">
        <v>8611.3847999999998</v>
      </c>
    </row>
    <row r="226" spans="1:7" x14ac:dyDescent="0.3">
      <c r="A226" s="31">
        <v>45772</v>
      </c>
      <c r="B226" s="11" t="s">
        <v>129</v>
      </c>
      <c r="C226" s="19" t="s">
        <v>7</v>
      </c>
      <c r="D226" s="54" t="s">
        <v>4</v>
      </c>
      <c r="E226" s="81">
        <v>245000</v>
      </c>
      <c r="F226" s="96">
        <f t="shared" si="5"/>
        <v>28.450708647928497</v>
      </c>
      <c r="G226" s="34">
        <v>8611.3847999999998</v>
      </c>
    </row>
    <row r="227" spans="1:7" x14ac:dyDescent="0.3">
      <c r="A227" s="31">
        <v>45773</v>
      </c>
      <c r="B227" s="11" t="s">
        <v>22</v>
      </c>
      <c r="C227" s="19" t="s">
        <v>1</v>
      </c>
      <c r="D227" s="54" t="s">
        <v>4</v>
      </c>
      <c r="E227" s="81">
        <v>50000</v>
      </c>
      <c r="F227" s="96">
        <f t="shared" si="5"/>
        <v>5.8062670710058155</v>
      </c>
      <c r="G227" s="34">
        <v>8611.3847999999998</v>
      </c>
    </row>
    <row r="228" spans="1:7" x14ac:dyDescent="0.3">
      <c r="A228" s="31">
        <v>45773</v>
      </c>
      <c r="B228" s="11" t="s">
        <v>157</v>
      </c>
      <c r="C228" s="52" t="s">
        <v>32</v>
      </c>
      <c r="D228" s="54" t="s">
        <v>16</v>
      </c>
      <c r="E228" s="81">
        <v>781000</v>
      </c>
      <c r="F228" s="96">
        <f t="shared" si="5"/>
        <v>90.693891649110839</v>
      </c>
      <c r="G228" s="34">
        <v>8611.3847999999998</v>
      </c>
    </row>
    <row r="229" spans="1:7" x14ac:dyDescent="0.3">
      <c r="A229" s="31">
        <v>45775</v>
      </c>
      <c r="B229" s="11" t="s">
        <v>156</v>
      </c>
      <c r="C229" s="21" t="s">
        <v>1</v>
      </c>
      <c r="D229" s="55" t="s">
        <v>16</v>
      </c>
      <c r="E229" s="81">
        <v>50000</v>
      </c>
      <c r="F229" s="96">
        <f t="shared" si="5"/>
        <v>5.8062670710058155</v>
      </c>
      <c r="G229" s="34">
        <v>8611.3847999999998</v>
      </c>
    </row>
    <row r="230" spans="1:7" x14ac:dyDescent="0.3">
      <c r="A230" s="31">
        <v>45775</v>
      </c>
      <c r="B230" s="11" t="s">
        <v>156</v>
      </c>
      <c r="C230" s="21" t="s">
        <v>1</v>
      </c>
      <c r="D230" s="55" t="s">
        <v>4</v>
      </c>
      <c r="E230" s="81">
        <v>50000</v>
      </c>
      <c r="F230" s="96">
        <f t="shared" si="5"/>
        <v>5.8062670710058155</v>
      </c>
      <c r="G230" s="34">
        <v>8611.3847999999998</v>
      </c>
    </row>
    <row r="231" spans="1:7" x14ac:dyDescent="0.3">
      <c r="A231" s="31">
        <v>45775</v>
      </c>
      <c r="B231" s="11" t="s">
        <v>156</v>
      </c>
      <c r="C231" s="21" t="s">
        <v>1</v>
      </c>
      <c r="D231" s="55" t="s">
        <v>2</v>
      </c>
      <c r="E231" s="81">
        <v>50000</v>
      </c>
      <c r="F231" s="96">
        <f t="shared" si="5"/>
        <v>5.8062670710058155</v>
      </c>
      <c r="G231" s="34">
        <v>8611.3847999999998</v>
      </c>
    </row>
    <row r="232" spans="1:7" x14ac:dyDescent="0.3">
      <c r="A232" s="31">
        <v>45775</v>
      </c>
      <c r="B232" s="11" t="s">
        <v>156</v>
      </c>
      <c r="C232" s="21" t="s">
        <v>1</v>
      </c>
      <c r="D232" s="55" t="s">
        <v>2</v>
      </c>
      <c r="E232" s="81">
        <v>50000</v>
      </c>
      <c r="F232" s="96">
        <f t="shared" si="5"/>
        <v>5.8062670710058155</v>
      </c>
      <c r="G232" s="34">
        <v>8611.3847999999998</v>
      </c>
    </row>
    <row r="233" spans="1:7" x14ac:dyDescent="0.3">
      <c r="A233" s="31">
        <v>45775</v>
      </c>
      <c r="B233" s="11" t="s">
        <v>156</v>
      </c>
      <c r="C233" s="21" t="s">
        <v>1</v>
      </c>
      <c r="D233" s="55" t="s">
        <v>18</v>
      </c>
      <c r="E233" s="81">
        <v>50000</v>
      </c>
      <c r="F233" s="96">
        <f t="shared" si="5"/>
        <v>5.8062670710058155</v>
      </c>
      <c r="G233" s="34">
        <v>8611.3847999999998</v>
      </c>
    </row>
    <row r="234" spans="1:7" x14ac:dyDescent="0.3">
      <c r="A234" s="31">
        <v>45775</v>
      </c>
      <c r="B234" s="11" t="s">
        <v>156</v>
      </c>
      <c r="C234" s="21" t="s">
        <v>1</v>
      </c>
      <c r="D234" s="55" t="s">
        <v>18</v>
      </c>
      <c r="E234" s="81">
        <v>50000</v>
      </c>
      <c r="F234" s="96">
        <f t="shared" si="5"/>
        <v>5.8062670710058155</v>
      </c>
      <c r="G234" s="34">
        <v>8611.3847999999998</v>
      </c>
    </row>
    <row r="235" spans="1:7" x14ac:dyDescent="0.3">
      <c r="A235" s="31">
        <v>45775</v>
      </c>
      <c r="B235" s="11" t="s">
        <v>156</v>
      </c>
      <c r="C235" s="21" t="s">
        <v>1</v>
      </c>
      <c r="D235" s="55" t="s">
        <v>4</v>
      </c>
      <c r="E235" s="81">
        <v>50000</v>
      </c>
      <c r="F235" s="96">
        <f t="shared" si="5"/>
        <v>5.8062670710058155</v>
      </c>
      <c r="G235" s="34">
        <v>8611.3847999999998</v>
      </c>
    </row>
    <row r="236" spans="1:7" x14ac:dyDescent="0.3">
      <c r="A236" s="63">
        <v>45776</v>
      </c>
      <c r="B236" s="12" t="s">
        <v>130</v>
      </c>
      <c r="C236" s="21" t="s">
        <v>5</v>
      </c>
      <c r="D236" s="55" t="s">
        <v>4</v>
      </c>
      <c r="E236" s="82">
        <v>26241945</v>
      </c>
      <c r="F236" s="96">
        <f t="shared" si="5"/>
        <v>3047.3548226529142</v>
      </c>
      <c r="G236" s="34">
        <v>8611.3847999999998</v>
      </c>
    </row>
    <row r="237" spans="1:7" x14ac:dyDescent="0.3">
      <c r="A237" s="63">
        <v>45776</v>
      </c>
      <c r="B237" s="12" t="s">
        <v>131</v>
      </c>
      <c r="C237" s="21" t="s">
        <v>10</v>
      </c>
      <c r="D237" s="55" t="s">
        <v>4</v>
      </c>
      <c r="E237" s="86">
        <v>708000</v>
      </c>
      <c r="F237" s="96">
        <f t="shared" si="5"/>
        <v>82.216741725442347</v>
      </c>
      <c r="G237" s="34">
        <v>8611.3847999999998</v>
      </c>
    </row>
    <row r="238" spans="1:7" x14ac:dyDescent="0.3">
      <c r="A238" s="31">
        <v>45776</v>
      </c>
      <c r="B238" s="11" t="s">
        <v>132</v>
      </c>
      <c r="C238" s="21" t="s">
        <v>3</v>
      </c>
      <c r="D238" s="55" t="s">
        <v>4</v>
      </c>
      <c r="E238" s="81">
        <v>550000</v>
      </c>
      <c r="F238" s="96">
        <f t="shared" si="5"/>
        <v>63.86893778106397</v>
      </c>
      <c r="G238" s="34">
        <v>8611.3847999999998</v>
      </c>
    </row>
    <row r="239" spans="1:7" x14ac:dyDescent="0.3">
      <c r="A239" s="31">
        <v>45776</v>
      </c>
      <c r="B239" s="11" t="s">
        <v>133</v>
      </c>
      <c r="C239" s="21" t="s">
        <v>3</v>
      </c>
      <c r="D239" s="55" t="s">
        <v>4</v>
      </c>
      <c r="E239" s="81">
        <v>230000</v>
      </c>
      <c r="F239" s="96">
        <f t="shared" si="5"/>
        <v>26.708828526626753</v>
      </c>
      <c r="G239" s="34">
        <v>8611.3847999999998</v>
      </c>
    </row>
    <row r="240" spans="1:7" x14ac:dyDescent="0.3">
      <c r="A240" s="31">
        <v>45776</v>
      </c>
      <c r="B240" s="11" t="s">
        <v>134</v>
      </c>
      <c r="C240" s="21" t="s">
        <v>7</v>
      </c>
      <c r="D240" s="55" t="s">
        <v>4</v>
      </c>
      <c r="E240" s="81">
        <v>210000</v>
      </c>
      <c r="F240" s="96">
        <f t="shared" si="5"/>
        <v>24.386321698224425</v>
      </c>
      <c r="G240" s="34">
        <v>8611.3847999999998</v>
      </c>
    </row>
    <row r="241" spans="1:7" x14ac:dyDescent="0.3">
      <c r="A241" s="64">
        <v>45776</v>
      </c>
      <c r="B241" s="11" t="s">
        <v>135</v>
      </c>
      <c r="C241" s="21" t="s">
        <v>7</v>
      </c>
      <c r="D241" s="55" t="s">
        <v>4</v>
      </c>
      <c r="E241" s="81">
        <v>570000</v>
      </c>
      <c r="F241" s="96">
        <f t="shared" si="5"/>
        <v>66.191444609466302</v>
      </c>
      <c r="G241" s="34">
        <v>8611.3847999999998</v>
      </c>
    </row>
    <row r="242" spans="1:7" x14ac:dyDescent="0.3">
      <c r="A242" s="64">
        <v>45776</v>
      </c>
      <c r="B242" s="11" t="s">
        <v>29</v>
      </c>
      <c r="C242" s="21" t="s">
        <v>6</v>
      </c>
      <c r="D242" s="55" t="s">
        <v>4</v>
      </c>
      <c r="E242" s="81">
        <v>1500000</v>
      </c>
      <c r="F242" s="96">
        <f t="shared" si="5"/>
        <v>174.18801213017446</v>
      </c>
      <c r="G242" s="34">
        <v>8611.3847999999998</v>
      </c>
    </row>
    <row r="243" spans="1:7" x14ac:dyDescent="0.3">
      <c r="A243" s="64">
        <v>45776</v>
      </c>
      <c r="B243" s="11" t="s">
        <v>57</v>
      </c>
      <c r="C243" s="21" t="s">
        <v>6</v>
      </c>
      <c r="D243" s="55" t="s">
        <v>4</v>
      </c>
      <c r="E243" s="81">
        <v>22500</v>
      </c>
      <c r="F243" s="96">
        <f t="shared" si="5"/>
        <v>2.6128201819526171</v>
      </c>
      <c r="G243" s="34">
        <v>8611.3847999999998</v>
      </c>
    </row>
    <row r="244" spans="1:7" x14ac:dyDescent="0.3">
      <c r="A244" s="64">
        <v>45777</v>
      </c>
      <c r="B244" s="11" t="s">
        <v>136</v>
      </c>
      <c r="C244" s="21" t="s">
        <v>6</v>
      </c>
      <c r="D244" s="55" t="s">
        <v>4</v>
      </c>
      <c r="E244" s="81">
        <v>150000</v>
      </c>
      <c r="F244" s="96">
        <f t="shared" si="5"/>
        <v>17.418801213017446</v>
      </c>
      <c r="G244" s="34">
        <v>8611.3847999999998</v>
      </c>
    </row>
    <row r="245" spans="1:7" x14ac:dyDescent="0.3">
      <c r="A245" s="64">
        <v>45777</v>
      </c>
      <c r="B245" s="11" t="s">
        <v>127</v>
      </c>
      <c r="C245" s="21" t="s">
        <v>7</v>
      </c>
      <c r="D245" s="55" t="s">
        <v>4</v>
      </c>
      <c r="E245" s="81">
        <v>170000</v>
      </c>
      <c r="F245" s="96">
        <f t="shared" ref="F245:F253" si="8">+E245/G245</f>
        <v>19.741308041419774</v>
      </c>
      <c r="G245" s="34">
        <v>8611.3847999999998</v>
      </c>
    </row>
    <row r="246" spans="1:7" x14ac:dyDescent="0.3">
      <c r="A246" s="64">
        <v>45777</v>
      </c>
      <c r="B246" s="11" t="s">
        <v>158</v>
      </c>
      <c r="C246" s="21" t="s">
        <v>9</v>
      </c>
      <c r="D246" s="55" t="s">
        <v>16</v>
      </c>
      <c r="E246" s="81">
        <v>2390000</v>
      </c>
      <c r="F246" s="96">
        <f t="shared" si="8"/>
        <v>277.53956599407798</v>
      </c>
      <c r="G246" s="34">
        <v>8611.3847999999998</v>
      </c>
    </row>
    <row r="247" spans="1:7" x14ac:dyDescent="0.3">
      <c r="A247" s="64">
        <v>45777</v>
      </c>
      <c r="B247" s="11" t="s">
        <v>158</v>
      </c>
      <c r="C247" s="21" t="s">
        <v>9</v>
      </c>
      <c r="D247" s="55" t="s">
        <v>4</v>
      </c>
      <c r="E247" s="81">
        <v>770000</v>
      </c>
      <c r="F247" s="96">
        <f t="shared" si="8"/>
        <v>89.416512893489553</v>
      </c>
      <c r="G247" s="34">
        <v>8611.3847999999998</v>
      </c>
    </row>
    <row r="248" spans="1:7" x14ac:dyDescent="0.3">
      <c r="A248" s="64">
        <v>45777</v>
      </c>
      <c r="B248" s="11" t="s">
        <v>158</v>
      </c>
      <c r="C248" s="21" t="s">
        <v>9</v>
      </c>
      <c r="D248" s="55" t="s">
        <v>2</v>
      </c>
      <c r="E248" s="81">
        <v>1680000</v>
      </c>
      <c r="F248" s="96">
        <f t="shared" si="8"/>
        <v>195.0905735857954</v>
      </c>
      <c r="G248" s="34">
        <v>8611.3847999999998</v>
      </c>
    </row>
    <row r="249" spans="1:7" x14ac:dyDescent="0.3">
      <c r="A249" s="64">
        <v>45777</v>
      </c>
      <c r="B249" s="11" t="s">
        <v>158</v>
      </c>
      <c r="C249" s="21" t="s">
        <v>9</v>
      </c>
      <c r="D249" s="55" t="s">
        <v>2</v>
      </c>
      <c r="E249" s="87">
        <v>1130000</v>
      </c>
      <c r="F249" s="96">
        <f t="shared" si="8"/>
        <v>131.22163580473142</v>
      </c>
      <c r="G249" s="34">
        <v>8611.3847999999998</v>
      </c>
    </row>
    <row r="250" spans="1:7" x14ac:dyDescent="0.3">
      <c r="A250" s="64">
        <v>45777</v>
      </c>
      <c r="B250" s="11" t="s">
        <v>158</v>
      </c>
      <c r="C250" s="21" t="s">
        <v>9</v>
      </c>
      <c r="D250" s="55" t="s">
        <v>137</v>
      </c>
      <c r="E250" s="87">
        <v>1500000</v>
      </c>
      <c r="F250" s="96">
        <f t="shared" si="8"/>
        <v>174.18801213017446</v>
      </c>
      <c r="G250" s="34">
        <v>8611.3847999999998</v>
      </c>
    </row>
    <row r="251" spans="1:7" x14ac:dyDescent="0.3">
      <c r="A251" s="64">
        <v>45777</v>
      </c>
      <c r="B251" s="11" t="s">
        <v>158</v>
      </c>
      <c r="C251" s="21" t="s">
        <v>9</v>
      </c>
      <c r="D251" s="55" t="s">
        <v>4</v>
      </c>
      <c r="E251" s="87">
        <v>20000</v>
      </c>
      <c r="F251" s="96">
        <f t="shared" si="8"/>
        <v>2.322506828402326</v>
      </c>
      <c r="G251" s="34">
        <v>8611.3847999999998</v>
      </c>
    </row>
    <row r="252" spans="1:7" x14ac:dyDescent="0.3">
      <c r="A252" s="64">
        <v>45777</v>
      </c>
      <c r="B252" s="11" t="s">
        <v>158</v>
      </c>
      <c r="C252" s="21" t="s">
        <v>9</v>
      </c>
      <c r="D252" s="55" t="s">
        <v>18</v>
      </c>
      <c r="E252" s="87">
        <v>985000</v>
      </c>
      <c r="F252" s="96">
        <f t="shared" si="8"/>
        <v>114.38346129881457</v>
      </c>
      <c r="G252" s="34">
        <v>8611.3847999999998</v>
      </c>
    </row>
    <row r="253" spans="1:7" ht="14.4" thickBot="1" x14ac:dyDescent="0.35">
      <c r="A253" s="65">
        <v>45777</v>
      </c>
      <c r="B253" s="44" t="s">
        <v>158</v>
      </c>
      <c r="C253" s="66" t="s">
        <v>9</v>
      </c>
      <c r="D253" s="56" t="s">
        <v>18</v>
      </c>
      <c r="E253" s="88">
        <v>1265000</v>
      </c>
      <c r="F253" s="98">
        <f t="shared" si="8"/>
        <v>146.89855689644713</v>
      </c>
      <c r="G253" s="57">
        <v>8611.3847999999998</v>
      </c>
    </row>
    <row r="254" spans="1:7" ht="14.4" thickBot="1" x14ac:dyDescent="0.35">
      <c r="A254" s="30">
        <v>45778</v>
      </c>
      <c r="B254" s="7" t="s">
        <v>80</v>
      </c>
      <c r="C254" s="100" t="s">
        <v>5</v>
      </c>
      <c r="D254" s="101" t="s">
        <v>80</v>
      </c>
      <c r="E254" s="102">
        <v>300000</v>
      </c>
      <c r="F254" s="95">
        <f>+E254/G254</f>
        <v>34.837602426034891</v>
      </c>
      <c r="G254" s="40">
        <v>8611.3847999999998</v>
      </c>
    </row>
    <row r="255" spans="1:7" ht="14.4" thickBot="1" x14ac:dyDescent="0.35">
      <c r="A255" s="31">
        <v>45778</v>
      </c>
      <c r="B255" s="7" t="s">
        <v>80</v>
      </c>
      <c r="C255" s="103" t="s">
        <v>5</v>
      </c>
      <c r="D255" s="55" t="s">
        <v>80</v>
      </c>
      <c r="E255" s="104">
        <v>1525000</v>
      </c>
      <c r="F255" s="105">
        <f>+E255/G255</f>
        <v>177.09114566567737</v>
      </c>
      <c r="G255" s="34">
        <v>8611.3847999999998</v>
      </c>
    </row>
    <row r="256" spans="1:7" x14ac:dyDescent="0.3">
      <c r="A256" s="31">
        <v>45778</v>
      </c>
      <c r="B256" s="7" t="s">
        <v>80</v>
      </c>
      <c r="C256" s="106" t="s">
        <v>5</v>
      </c>
      <c r="D256" s="55" t="s">
        <v>80</v>
      </c>
      <c r="E256" s="104">
        <v>875000</v>
      </c>
      <c r="F256" s="105">
        <f t="shared" ref="F256:F319" si="9">+E256/G256</f>
        <v>101.60967374260177</v>
      </c>
      <c r="G256" s="34">
        <v>8611.3847999999998</v>
      </c>
    </row>
    <row r="257" spans="1:7" x14ac:dyDescent="0.3">
      <c r="A257" s="31">
        <v>45778</v>
      </c>
      <c r="B257" s="11" t="s">
        <v>183</v>
      </c>
      <c r="C257" s="103" t="s">
        <v>9</v>
      </c>
      <c r="D257" s="12" t="s">
        <v>16</v>
      </c>
      <c r="E257" s="104">
        <v>900000</v>
      </c>
      <c r="F257" s="105">
        <f t="shared" si="9"/>
        <v>104.51280727810467</v>
      </c>
      <c r="G257" s="34">
        <v>8611.3847999999998</v>
      </c>
    </row>
    <row r="258" spans="1:7" x14ac:dyDescent="0.3">
      <c r="A258" s="31">
        <v>45778</v>
      </c>
      <c r="B258" s="11" t="s">
        <v>194</v>
      </c>
      <c r="C258" s="103" t="s">
        <v>5</v>
      </c>
      <c r="D258" s="12" t="s">
        <v>80</v>
      </c>
      <c r="E258" s="104">
        <v>785000</v>
      </c>
      <c r="F258" s="105">
        <f t="shared" si="9"/>
        <v>91.158393014791301</v>
      </c>
      <c r="G258" s="34">
        <v>8611.3847999999998</v>
      </c>
    </row>
    <row r="259" spans="1:7" x14ac:dyDescent="0.3">
      <c r="A259" s="31">
        <v>45778</v>
      </c>
      <c r="B259" s="11" t="s">
        <v>80</v>
      </c>
      <c r="C259" s="103" t="s">
        <v>5</v>
      </c>
      <c r="D259" s="12" t="s">
        <v>80</v>
      </c>
      <c r="E259" s="104">
        <v>1615000</v>
      </c>
      <c r="F259" s="105">
        <f t="shared" si="9"/>
        <v>187.54242639348783</v>
      </c>
      <c r="G259" s="34">
        <v>8611.3847999999998</v>
      </c>
    </row>
    <row r="260" spans="1:7" x14ac:dyDescent="0.3">
      <c r="A260" s="31">
        <v>45778</v>
      </c>
      <c r="B260" s="11" t="s">
        <v>54</v>
      </c>
      <c r="C260" s="103"/>
      <c r="D260" s="12"/>
      <c r="E260" s="104">
        <v>990000</v>
      </c>
      <c r="F260" s="105">
        <f t="shared" si="9"/>
        <v>114.96408800591514</v>
      </c>
      <c r="G260" s="34">
        <v>8611.3847999999998</v>
      </c>
    </row>
    <row r="261" spans="1:7" x14ac:dyDescent="0.3">
      <c r="A261" s="31">
        <v>45778</v>
      </c>
      <c r="B261" s="11" t="s">
        <v>195</v>
      </c>
      <c r="C261" s="107" t="s">
        <v>159</v>
      </c>
      <c r="D261" s="12" t="s">
        <v>16</v>
      </c>
      <c r="E261" s="104">
        <v>710000</v>
      </c>
      <c r="F261" s="105">
        <f t="shared" si="9"/>
        <v>82.448992408282578</v>
      </c>
      <c r="G261" s="34">
        <v>8611.3847999999998</v>
      </c>
    </row>
    <row r="262" spans="1:7" x14ac:dyDescent="0.3">
      <c r="A262" s="31">
        <v>45779</v>
      </c>
      <c r="B262" s="11" t="s">
        <v>196</v>
      </c>
      <c r="C262" s="54" t="s">
        <v>10</v>
      </c>
      <c r="D262" s="54" t="s">
        <v>4</v>
      </c>
      <c r="E262" s="104">
        <f>+F262*G262</f>
        <v>254035.85159999999</v>
      </c>
      <c r="F262" s="108">
        <v>29.5</v>
      </c>
      <c r="G262" s="34">
        <v>8611.3847999999998</v>
      </c>
    </row>
    <row r="263" spans="1:7" x14ac:dyDescent="0.3">
      <c r="A263" s="31">
        <v>45779</v>
      </c>
      <c r="B263" s="11" t="s">
        <v>196</v>
      </c>
      <c r="C263" s="54" t="s">
        <v>10</v>
      </c>
      <c r="D263" s="12" t="s">
        <v>4</v>
      </c>
      <c r="E263" s="109">
        <v>59000</v>
      </c>
      <c r="F263" s="105">
        <f t="shared" si="9"/>
        <v>6.8513951437868625</v>
      </c>
      <c r="G263" s="34">
        <v>8611.3847999999998</v>
      </c>
    </row>
    <row r="264" spans="1:7" x14ac:dyDescent="0.3">
      <c r="A264" s="31">
        <v>45779</v>
      </c>
      <c r="B264" s="11" t="s">
        <v>197</v>
      </c>
      <c r="C264" s="54" t="s">
        <v>10</v>
      </c>
      <c r="D264" s="12" t="s">
        <v>4</v>
      </c>
      <c r="E264" s="109">
        <v>118000</v>
      </c>
      <c r="F264" s="105">
        <f t="shared" si="9"/>
        <v>13.702790287573725</v>
      </c>
      <c r="G264" s="34">
        <v>8611.3847999999998</v>
      </c>
    </row>
    <row r="265" spans="1:7" x14ac:dyDescent="0.3">
      <c r="A265" s="31">
        <v>45779</v>
      </c>
      <c r="B265" s="11" t="s">
        <v>196</v>
      </c>
      <c r="C265" s="54" t="s">
        <v>10</v>
      </c>
      <c r="D265" s="12" t="s">
        <v>4</v>
      </c>
      <c r="E265" s="110">
        <v>59000</v>
      </c>
      <c r="F265" s="105">
        <f t="shared" si="9"/>
        <v>6.8513951437868625</v>
      </c>
      <c r="G265" s="34">
        <v>8611.3847999999998</v>
      </c>
    </row>
    <row r="266" spans="1:7" x14ac:dyDescent="0.3">
      <c r="A266" s="31">
        <v>45779</v>
      </c>
      <c r="B266" s="11" t="s">
        <v>184</v>
      </c>
      <c r="C266" s="103" t="s">
        <v>7</v>
      </c>
      <c r="D266" s="12" t="s">
        <v>4</v>
      </c>
      <c r="E266" s="104">
        <v>75000</v>
      </c>
      <c r="F266" s="105">
        <f t="shared" si="9"/>
        <v>8.7094006065087228</v>
      </c>
      <c r="G266" s="34">
        <v>8611.3847999999998</v>
      </c>
    </row>
    <row r="267" spans="1:7" x14ac:dyDescent="0.3">
      <c r="A267" s="31">
        <v>45779</v>
      </c>
      <c r="B267" s="11" t="s">
        <v>184</v>
      </c>
      <c r="C267" s="103" t="s">
        <v>7</v>
      </c>
      <c r="D267" s="12" t="s">
        <v>4</v>
      </c>
      <c r="E267" s="104">
        <v>70000</v>
      </c>
      <c r="F267" s="105">
        <f t="shared" si="9"/>
        <v>8.1287738994081415</v>
      </c>
      <c r="G267" s="34">
        <v>8611.3847999999998</v>
      </c>
    </row>
    <row r="268" spans="1:7" x14ac:dyDescent="0.3">
      <c r="A268" s="31">
        <v>45779</v>
      </c>
      <c r="B268" s="11" t="s">
        <v>160</v>
      </c>
      <c r="C268" s="103" t="s">
        <v>7</v>
      </c>
      <c r="D268" s="12" t="s">
        <v>4</v>
      </c>
      <c r="E268" s="104">
        <v>60000</v>
      </c>
      <c r="F268" s="105">
        <f t="shared" si="9"/>
        <v>6.967520485206979</v>
      </c>
      <c r="G268" s="34">
        <v>8611.3847999999998</v>
      </c>
    </row>
    <row r="269" spans="1:7" x14ac:dyDescent="0.3">
      <c r="A269" s="31">
        <v>45782</v>
      </c>
      <c r="B269" s="11" t="s">
        <v>29</v>
      </c>
      <c r="C269" s="12" t="s">
        <v>6</v>
      </c>
      <c r="D269" s="46" t="s">
        <v>4</v>
      </c>
      <c r="E269" s="104">
        <v>1500000</v>
      </c>
      <c r="F269" s="105">
        <f t="shared" si="9"/>
        <v>174.18801213017446</v>
      </c>
      <c r="G269" s="34">
        <v>8611.3847999999998</v>
      </c>
    </row>
    <row r="270" spans="1:7" x14ac:dyDescent="0.3">
      <c r="A270" s="31">
        <v>45782</v>
      </c>
      <c r="B270" s="11" t="s">
        <v>57</v>
      </c>
      <c r="C270" s="51" t="s">
        <v>122</v>
      </c>
      <c r="D270" s="51" t="s">
        <v>4</v>
      </c>
      <c r="E270" s="104">
        <v>22500</v>
      </c>
      <c r="F270" s="105">
        <f t="shared" si="9"/>
        <v>2.6128201819526171</v>
      </c>
      <c r="G270" s="34">
        <v>8611.3847999999998</v>
      </c>
    </row>
    <row r="271" spans="1:7" x14ac:dyDescent="0.3">
      <c r="A271" s="31">
        <v>45782</v>
      </c>
      <c r="B271" s="11" t="s">
        <v>156</v>
      </c>
      <c r="C271" s="103" t="s">
        <v>1</v>
      </c>
      <c r="D271" s="12" t="s">
        <v>16</v>
      </c>
      <c r="E271" s="104">
        <v>50000</v>
      </c>
      <c r="F271" s="105">
        <f t="shared" si="9"/>
        <v>5.8062670710058155</v>
      </c>
      <c r="G271" s="34">
        <v>8611.3847999999998</v>
      </c>
    </row>
    <row r="272" spans="1:7" x14ac:dyDescent="0.3">
      <c r="A272" s="31">
        <v>45782</v>
      </c>
      <c r="B272" s="11" t="s">
        <v>156</v>
      </c>
      <c r="C272" s="103" t="s">
        <v>1</v>
      </c>
      <c r="D272" s="54" t="s">
        <v>4</v>
      </c>
      <c r="E272" s="104">
        <v>50000</v>
      </c>
      <c r="F272" s="105">
        <f t="shared" si="9"/>
        <v>5.8062670710058155</v>
      </c>
      <c r="G272" s="34">
        <v>8611.3847999999998</v>
      </c>
    </row>
    <row r="273" spans="1:7" x14ac:dyDescent="0.3">
      <c r="A273" s="31">
        <v>45782</v>
      </c>
      <c r="B273" s="11" t="s">
        <v>156</v>
      </c>
      <c r="C273" s="103" t="s">
        <v>1</v>
      </c>
      <c r="D273" s="12" t="s">
        <v>4</v>
      </c>
      <c r="E273" s="104">
        <v>50000</v>
      </c>
      <c r="F273" s="105">
        <f t="shared" si="9"/>
        <v>5.8062670710058155</v>
      </c>
      <c r="G273" s="34">
        <v>8611.3847999999998</v>
      </c>
    </row>
    <row r="274" spans="1:7" x14ac:dyDescent="0.3">
      <c r="A274" s="31">
        <v>45782</v>
      </c>
      <c r="B274" s="11" t="s">
        <v>156</v>
      </c>
      <c r="C274" s="103" t="s">
        <v>1</v>
      </c>
      <c r="D274" s="12" t="s">
        <v>2</v>
      </c>
      <c r="E274" s="104">
        <v>50000</v>
      </c>
      <c r="F274" s="105">
        <f t="shared" si="9"/>
        <v>5.8062670710058155</v>
      </c>
      <c r="G274" s="34">
        <v>8611.3847999999998</v>
      </c>
    </row>
    <row r="275" spans="1:7" x14ac:dyDescent="0.3">
      <c r="A275" s="31">
        <v>45782</v>
      </c>
      <c r="B275" s="11" t="s">
        <v>156</v>
      </c>
      <c r="C275" s="103" t="s">
        <v>1</v>
      </c>
      <c r="D275" s="12" t="s">
        <v>2</v>
      </c>
      <c r="E275" s="111">
        <v>50000</v>
      </c>
      <c r="F275" s="105">
        <f t="shared" si="9"/>
        <v>5.8062670710058155</v>
      </c>
      <c r="G275" s="34">
        <v>8611.3847999999998</v>
      </c>
    </row>
    <row r="276" spans="1:7" x14ac:dyDescent="0.3">
      <c r="A276" s="31">
        <v>45782</v>
      </c>
      <c r="B276" s="11" t="s">
        <v>156</v>
      </c>
      <c r="C276" s="103" t="s">
        <v>1</v>
      </c>
      <c r="D276" s="12" t="s">
        <v>18</v>
      </c>
      <c r="E276" s="111">
        <v>50000</v>
      </c>
      <c r="F276" s="105">
        <f t="shared" si="9"/>
        <v>5.8062670710058155</v>
      </c>
      <c r="G276" s="34">
        <v>8611.3847999999998</v>
      </c>
    </row>
    <row r="277" spans="1:7" x14ac:dyDescent="0.3">
      <c r="A277" s="31">
        <v>45782</v>
      </c>
      <c r="B277" s="11" t="s">
        <v>156</v>
      </c>
      <c r="C277" s="103" t="s">
        <v>1</v>
      </c>
      <c r="D277" s="12" t="s">
        <v>18</v>
      </c>
      <c r="E277" s="111">
        <v>50000</v>
      </c>
      <c r="F277" s="105">
        <f t="shared" si="9"/>
        <v>5.8062670710058155</v>
      </c>
      <c r="G277" s="34">
        <v>8611.3847999999998</v>
      </c>
    </row>
    <row r="278" spans="1:7" x14ac:dyDescent="0.3">
      <c r="A278" s="31">
        <v>45782</v>
      </c>
      <c r="B278" s="11" t="s">
        <v>198</v>
      </c>
      <c r="C278" s="112" t="s">
        <v>3</v>
      </c>
      <c r="D278" s="35" t="s">
        <v>4</v>
      </c>
      <c r="E278" s="111">
        <v>29500</v>
      </c>
      <c r="F278" s="105">
        <f t="shared" si="9"/>
        <v>3.4256975718934313</v>
      </c>
      <c r="G278" s="34">
        <v>8611.3847999999998</v>
      </c>
    </row>
    <row r="279" spans="1:7" x14ac:dyDescent="0.3">
      <c r="A279" s="31">
        <v>45782</v>
      </c>
      <c r="B279" s="11" t="s">
        <v>161</v>
      </c>
      <c r="C279" s="112" t="s">
        <v>3</v>
      </c>
      <c r="D279" s="12" t="s">
        <v>4</v>
      </c>
      <c r="E279" s="111">
        <v>190000</v>
      </c>
      <c r="F279" s="105">
        <f t="shared" si="9"/>
        <v>22.063814869822099</v>
      </c>
      <c r="G279" s="34">
        <v>8611.3847999999998</v>
      </c>
    </row>
    <row r="280" spans="1:7" x14ac:dyDescent="0.3">
      <c r="A280" s="31">
        <v>45782</v>
      </c>
      <c r="B280" s="11" t="s">
        <v>186</v>
      </c>
      <c r="C280" s="103" t="s">
        <v>7</v>
      </c>
      <c r="D280" s="12" t="s">
        <v>4</v>
      </c>
      <c r="E280" s="111">
        <v>80000</v>
      </c>
      <c r="F280" s="105">
        <f t="shared" si="9"/>
        <v>9.2900273136093041</v>
      </c>
      <c r="G280" s="34">
        <v>8611.3847999999998</v>
      </c>
    </row>
    <row r="281" spans="1:7" x14ac:dyDescent="0.3">
      <c r="A281" s="31">
        <v>45782</v>
      </c>
      <c r="B281" s="11" t="s">
        <v>185</v>
      </c>
      <c r="C281" s="103" t="s">
        <v>7</v>
      </c>
      <c r="D281" s="12" t="s">
        <v>4</v>
      </c>
      <c r="E281" s="111">
        <v>70000</v>
      </c>
      <c r="F281" s="105">
        <f t="shared" si="9"/>
        <v>8.1287738994081415</v>
      </c>
      <c r="G281" s="34">
        <v>8611.3847999999998</v>
      </c>
    </row>
    <row r="282" spans="1:7" x14ac:dyDescent="0.3">
      <c r="A282" s="31">
        <v>45783</v>
      </c>
      <c r="B282" s="11" t="s">
        <v>162</v>
      </c>
      <c r="C282" s="103" t="s">
        <v>3</v>
      </c>
      <c r="D282" s="12" t="s">
        <v>4</v>
      </c>
      <c r="E282" s="111">
        <v>175000</v>
      </c>
      <c r="F282" s="105">
        <f t="shared" si="9"/>
        <v>20.321934748520356</v>
      </c>
      <c r="G282" s="34">
        <v>8611.3847999999998</v>
      </c>
    </row>
    <row r="283" spans="1:7" x14ac:dyDescent="0.3">
      <c r="A283" s="31">
        <v>45783</v>
      </c>
      <c r="B283" s="11" t="s">
        <v>187</v>
      </c>
      <c r="C283" s="103" t="s">
        <v>102</v>
      </c>
      <c r="D283" s="12" t="s">
        <v>18</v>
      </c>
      <c r="E283" s="111">
        <v>140000</v>
      </c>
      <c r="F283" s="105">
        <f t="shared" si="9"/>
        <v>16.257547798816283</v>
      </c>
      <c r="G283" s="34">
        <v>8611.3847999999998</v>
      </c>
    </row>
    <row r="284" spans="1:7" x14ac:dyDescent="0.3">
      <c r="A284" s="31">
        <v>45783</v>
      </c>
      <c r="B284" s="11" t="s">
        <v>187</v>
      </c>
      <c r="C284" s="103" t="s">
        <v>102</v>
      </c>
      <c r="D284" s="12" t="s">
        <v>18</v>
      </c>
      <c r="E284" s="111">
        <v>140000</v>
      </c>
      <c r="F284" s="105">
        <f t="shared" si="9"/>
        <v>16.257547798816283</v>
      </c>
      <c r="G284" s="34">
        <v>8611.3847999999998</v>
      </c>
    </row>
    <row r="285" spans="1:7" x14ac:dyDescent="0.3">
      <c r="A285" s="31">
        <v>45783</v>
      </c>
      <c r="B285" s="11" t="s">
        <v>188</v>
      </c>
      <c r="C285" s="103" t="s">
        <v>102</v>
      </c>
      <c r="D285" s="12" t="s">
        <v>18</v>
      </c>
      <c r="E285" s="111">
        <v>140000</v>
      </c>
      <c r="F285" s="105">
        <f t="shared" si="9"/>
        <v>16.257547798816283</v>
      </c>
      <c r="G285" s="34">
        <v>8611.3847999999998</v>
      </c>
    </row>
    <row r="286" spans="1:7" x14ac:dyDescent="0.3">
      <c r="A286" s="63">
        <v>45783</v>
      </c>
      <c r="B286" s="12" t="s">
        <v>199</v>
      </c>
      <c r="C286" s="113" t="s">
        <v>6</v>
      </c>
      <c r="D286" s="113" t="s">
        <v>4</v>
      </c>
      <c r="E286" s="109">
        <v>7000000</v>
      </c>
      <c r="F286" s="105">
        <f t="shared" si="9"/>
        <v>812.87738994081417</v>
      </c>
      <c r="G286" s="34">
        <v>8611.3847999999998</v>
      </c>
    </row>
    <row r="287" spans="1:7" x14ac:dyDescent="0.3">
      <c r="A287" s="63">
        <v>45783</v>
      </c>
      <c r="B287" s="11" t="s">
        <v>200</v>
      </c>
      <c r="C287" s="113" t="s">
        <v>14</v>
      </c>
      <c r="D287" s="113" t="s">
        <v>4</v>
      </c>
      <c r="E287" s="109">
        <v>17700</v>
      </c>
      <c r="F287" s="105">
        <f t="shared" si="9"/>
        <v>2.0554185431360588</v>
      </c>
      <c r="G287" s="34">
        <v>8611.3847999999998</v>
      </c>
    </row>
    <row r="288" spans="1:7" x14ac:dyDescent="0.3">
      <c r="A288" s="63">
        <v>45784</v>
      </c>
      <c r="B288" s="11" t="s">
        <v>163</v>
      </c>
      <c r="C288" s="103" t="s">
        <v>5</v>
      </c>
      <c r="D288" s="12" t="s">
        <v>4</v>
      </c>
      <c r="E288" s="109">
        <v>227200</v>
      </c>
      <c r="F288" s="105">
        <f t="shared" si="9"/>
        <v>26.383677570650427</v>
      </c>
      <c r="G288" s="34">
        <v>8611.3847999999998</v>
      </c>
    </row>
    <row r="289" spans="1:7" x14ac:dyDescent="0.3">
      <c r="A289" s="63">
        <v>45784</v>
      </c>
      <c r="B289" s="11" t="s">
        <v>164</v>
      </c>
      <c r="C289" s="103" t="s">
        <v>10</v>
      </c>
      <c r="D289" s="12" t="s">
        <v>4</v>
      </c>
      <c r="E289" s="109">
        <v>177000</v>
      </c>
      <c r="F289" s="105">
        <f t="shared" si="9"/>
        <v>20.554185431360587</v>
      </c>
      <c r="G289" s="34">
        <v>8611.3847999999998</v>
      </c>
    </row>
    <row r="290" spans="1:7" x14ac:dyDescent="0.3">
      <c r="A290" s="31">
        <v>45784</v>
      </c>
      <c r="B290" s="11" t="s">
        <v>165</v>
      </c>
      <c r="C290" s="54" t="s">
        <v>3</v>
      </c>
      <c r="D290" s="54" t="s">
        <v>4</v>
      </c>
      <c r="E290" s="111">
        <v>300000</v>
      </c>
      <c r="F290" s="105">
        <f t="shared" si="9"/>
        <v>34.837602426034891</v>
      </c>
      <c r="G290" s="34">
        <v>8611.3847999999998</v>
      </c>
    </row>
    <row r="291" spans="1:7" x14ac:dyDescent="0.3">
      <c r="A291" s="31">
        <v>45784</v>
      </c>
      <c r="B291" s="11" t="s">
        <v>166</v>
      </c>
      <c r="C291" s="103" t="s">
        <v>7</v>
      </c>
      <c r="D291" s="12" t="s">
        <v>4</v>
      </c>
      <c r="E291" s="111">
        <v>80000</v>
      </c>
      <c r="F291" s="105">
        <f t="shared" si="9"/>
        <v>9.2900273136093041</v>
      </c>
      <c r="G291" s="34">
        <v>8611.3847999999998</v>
      </c>
    </row>
    <row r="292" spans="1:7" x14ac:dyDescent="0.3">
      <c r="A292" s="31">
        <v>45784</v>
      </c>
      <c r="B292" s="11" t="s">
        <v>166</v>
      </c>
      <c r="C292" s="103" t="s">
        <v>7</v>
      </c>
      <c r="D292" s="12" t="s">
        <v>4</v>
      </c>
      <c r="E292" s="111">
        <v>60000</v>
      </c>
      <c r="F292" s="105">
        <f t="shared" si="9"/>
        <v>6.967520485206979</v>
      </c>
      <c r="G292" s="34">
        <v>8611.3847999999998</v>
      </c>
    </row>
    <row r="293" spans="1:7" x14ac:dyDescent="0.3">
      <c r="A293" s="31">
        <v>45784</v>
      </c>
      <c r="B293" s="11" t="s">
        <v>22</v>
      </c>
      <c r="C293" s="103" t="s">
        <v>1</v>
      </c>
      <c r="D293" s="12" t="s">
        <v>16</v>
      </c>
      <c r="E293" s="111">
        <v>50000</v>
      </c>
      <c r="F293" s="105">
        <f t="shared" si="9"/>
        <v>5.8062670710058155</v>
      </c>
      <c r="G293" s="34">
        <v>8611.3847999999998</v>
      </c>
    </row>
    <row r="294" spans="1:7" x14ac:dyDescent="0.3">
      <c r="A294" s="31">
        <v>45784</v>
      </c>
      <c r="B294" s="11" t="s">
        <v>195</v>
      </c>
      <c r="C294" s="107" t="s">
        <v>159</v>
      </c>
      <c r="D294" s="12" t="s">
        <v>16</v>
      </c>
      <c r="E294" s="111">
        <v>568000</v>
      </c>
      <c r="F294" s="105">
        <f t="shared" si="9"/>
        <v>65.959193926626071</v>
      </c>
      <c r="G294" s="34">
        <v>8611.3847999999998</v>
      </c>
    </row>
    <row r="295" spans="1:7" x14ac:dyDescent="0.3">
      <c r="A295" s="31">
        <v>45785</v>
      </c>
      <c r="B295" s="11" t="s">
        <v>167</v>
      </c>
      <c r="C295" s="103" t="s">
        <v>7</v>
      </c>
      <c r="D295" s="12" t="s">
        <v>4</v>
      </c>
      <c r="E295" s="111">
        <v>90000</v>
      </c>
      <c r="F295" s="105">
        <f t="shared" si="9"/>
        <v>10.451280727810468</v>
      </c>
      <c r="G295" s="34">
        <v>8611.3847999999998</v>
      </c>
    </row>
    <row r="296" spans="1:7" x14ac:dyDescent="0.3">
      <c r="A296" s="31">
        <v>45785</v>
      </c>
      <c r="B296" s="11" t="s">
        <v>167</v>
      </c>
      <c r="C296" s="103" t="s">
        <v>7</v>
      </c>
      <c r="D296" s="12" t="s">
        <v>4</v>
      </c>
      <c r="E296" s="111">
        <v>80000</v>
      </c>
      <c r="F296" s="105">
        <f t="shared" si="9"/>
        <v>9.2900273136093041</v>
      </c>
      <c r="G296" s="34">
        <v>8611.3847999999998</v>
      </c>
    </row>
    <row r="297" spans="1:7" x14ac:dyDescent="0.3">
      <c r="A297" s="31">
        <v>45785</v>
      </c>
      <c r="B297" s="11" t="s">
        <v>167</v>
      </c>
      <c r="C297" s="103" t="s">
        <v>7</v>
      </c>
      <c r="D297" s="12" t="s">
        <v>4</v>
      </c>
      <c r="E297" s="111">
        <v>70000</v>
      </c>
      <c r="F297" s="105">
        <f t="shared" si="9"/>
        <v>8.1287738994081415</v>
      </c>
      <c r="G297" s="34">
        <v>8611.3847999999998</v>
      </c>
    </row>
    <row r="298" spans="1:7" x14ac:dyDescent="0.3">
      <c r="A298" s="31">
        <v>45785</v>
      </c>
      <c r="B298" s="11" t="s">
        <v>29</v>
      </c>
      <c r="C298" s="103" t="s">
        <v>6</v>
      </c>
      <c r="D298" s="12" t="s">
        <v>4</v>
      </c>
      <c r="E298" s="111">
        <v>1500000</v>
      </c>
      <c r="F298" s="105">
        <f t="shared" si="9"/>
        <v>174.18801213017446</v>
      </c>
      <c r="G298" s="34">
        <v>8611.3847999999998</v>
      </c>
    </row>
    <row r="299" spans="1:7" x14ac:dyDescent="0.3">
      <c r="A299" s="31">
        <v>45785</v>
      </c>
      <c r="B299" s="11" t="s">
        <v>57</v>
      </c>
      <c r="C299" s="114" t="s">
        <v>122</v>
      </c>
      <c r="D299" s="115" t="s">
        <v>4</v>
      </c>
      <c r="E299" s="111">
        <v>22500</v>
      </c>
      <c r="F299" s="105">
        <f t="shared" si="9"/>
        <v>2.6128201819526171</v>
      </c>
      <c r="G299" s="34">
        <v>8611.3847999999998</v>
      </c>
    </row>
    <row r="300" spans="1:7" x14ac:dyDescent="0.3">
      <c r="A300" s="31">
        <v>45785</v>
      </c>
      <c r="B300" s="11" t="s">
        <v>22</v>
      </c>
      <c r="C300" s="114" t="s">
        <v>1</v>
      </c>
      <c r="D300" s="115" t="s">
        <v>4</v>
      </c>
      <c r="E300" s="111">
        <v>50000</v>
      </c>
      <c r="F300" s="105">
        <f t="shared" si="9"/>
        <v>5.8062670710058155</v>
      </c>
      <c r="G300" s="34">
        <v>8611.3847999999998</v>
      </c>
    </row>
    <row r="301" spans="1:7" x14ac:dyDescent="0.3">
      <c r="A301" s="31">
        <v>45785</v>
      </c>
      <c r="B301" s="11" t="s">
        <v>22</v>
      </c>
      <c r="C301" s="106" t="s">
        <v>1</v>
      </c>
      <c r="D301" s="54" t="s">
        <v>16</v>
      </c>
      <c r="E301" s="111">
        <v>50000</v>
      </c>
      <c r="F301" s="105">
        <f t="shared" si="9"/>
        <v>5.8062670710058155</v>
      </c>
      <c r="G301" s="34">
        <v>8611.3847999999998</v>
      </c>
    </row>
    <row r="302" spans="1:7" x14ac:dyDescent="0.3">
      <c r="A302" s="31">
        <v>45785</v>
      </c>
      <c r="B302" s="11" t="s">
        <v>189</v>
      </c>
      <c r="C302" s="107" t="s">
        <v>97</v>
      </c>
      <c r="D302" s="116" t="s">
        <v>4</v>
      </c>
      <c r="E302" s="111">
        <v>2435000</v>
      </c>
      <c r="F302" s="105">
        <f t="shared" si="9"/>
        <v>282.76520635798323</v>
      </c>
      <c r="G302" s="34">
        <v>8611.3847999999998</v>
      </c>
    </row>
    <row r="303" spans="1:7" x14ac:dyDescent="0.3">
      <c r="A303" s="31">
        <v>45786</v>
      </c>
      <c r="B303" s="11" t="s">
        <v>201</v>
      </c>
      <c r="C303" s="106" t="s">
        <v>7</v>
      </c>
      <c r="D303" s="54" t="s">
        <v>4</v>
      </c>
      <c r="E303" s="111">
        <v>80000</v>
      </c>
      <c r="F303" s="105">
        <f t="shared" si="9"/>
        <v>9.2900273136093041</v>
      </c>
      <c r="G303" s="34">
        <v>8611.3847999999998</v>
      </c>
    </row>
    <row r="304" spans="1:7" x14ac:dyDescent="0.3">
      <c r="A304" s="31">
        <v>45786</v>
      </c>
      <c r="B304" s="11" t="s">
        <v>202</v>
      </c>
      <c r="C304" s="106" t="s">
        <v>7</v>
      </c>
      <c r="D304" s="20" t="s">
        <v>4</v>
      </c>
      <c r="E304" s="111">
        <v>70000</v>
      </c>
      <c r="F304" s="105">
        <f t="shared" si="9"/>
        <v>8.1287738994081415</v>
      </c>
      <c r="G304" s="34">
        <v>8611.3847999999998</v>
      </c>
    </row>
    <row r="305" spans="1:7" x14ac:dyDescent="0.3">
      <c r="A305" s="31">
        <v>45786</v>
      </c>
      <c r="B305" s="11" t="s">
        <v>22</v>
      </c>
      <c r="C305" s="106" t="s">
        <v>1</v>
      </c>
      <c r="D305" s="20" t="s">
        <v>2</v>
      </c>
      <c r="E305" s="111">
        <v>50000</v>
      </c>
      <c r="F305" s="105">
        <f t="shared" si="9"/>
        <v>5.8062670710058155</v>
      </c>
      <c r="G305" s="34">
        <v>8611.3847999999998</v>
      </c>
    </row>
    <row r="306" spans="1:7" x14ac:dyDescent="0.3">
      <c r="A306" s="31">
        <v>45786</v>
      </c>
      <c r="B306" s="11" t="s">
        <v>22</v>
      </c>
      <c r="C306" s="106" t="s">
        <v>1</v>
      </c>
      <c r="D306" s="20" t="s">
        <v>2</v>
      </c>
      <c r="E306" s="111">
        <v>50000</v>
      </c>
      <c r="F306" s="105">
        <f t="shared" si="9"/>
        <v>5.8062670710058155</v>
      </c>
      <c r="G306" s="34">
        <v>8611.3847999999998</v>
      </c>
    </row>
    <row r="307" spans="1:7" x14ac:dyDescent="0.3">
      <c r="A307" s="31">
        <v>45786</v>
      </c>
      <c r="B307" s="11" t="s">
        <v>170</v>
      </c>
      <c r="C307" s="106" t="s">
        <v>3</v>
      </c>
      <c r="D307" s="54" t="s">
        <v>4</v>
      </c>
      <c r="E307" s="111">
        <v>150000</v>
      </c>
      <c r="F307" s="105">
        <f t="shared" si="9"/>
        <v>17.418801213017446</v>
      </c>
      <c r="G307" s="34">
        <v>8611.3847999999998</v>
      </c>
    </row>
    <row r="308" spans="1:7" x14ac:dyDescent="0.3">
      <c r="A308" s="31">
        <v>45787</v>
      </c>
      <c r="B308" s="11" t="s">
        <v>22</v>
      </c>
      <c r="C308" s="106" t="s">
        <v>1</v>
      </c>
      <c r="D308" s="54" t="s">
        <v>4</v>
      </c>
      <c r="E308" s="111">
        <v>50000</v>
      </c>
      <c r="F308" s="105">
        <f t="shared" si="9"/>
        <v>5.8062670710058155</v>
      </c>
      <c r="G308" s="34">
        <v>8611.3847999999998</v>
      </c>
    </row>
    <row r="309" spans="1:7" x14ac:dyDescent="0.3">
      <c r="A309" s="31">
        <v>45787</v>
      </c>
      <c r="B309" s="11" t="s">
        <v>195</v>
      </c>
      <c r="C309" s="107" t="s">
        <v>159</v>
      </c>
      <c r="D309" s="54" t="s">
        <v>18</v>
      </c>
      <c r="E309" s="111">
        <v>280000</v>
      </c>
      <c r="F309" s="105">
        <f t="shared" si="9"/>
        <v>32.515095597632566</v>
      </c>
      <c r="G309" s="34">
        <v>8611.3847999999998</v>
      </c>
    </row>
    <row r="310" spans="1:7" x14ac:dyDescent="0.3">
      <c r="A310" s="31">
        <v>45787</v>
      </c>
      <c r="B310" s="11" t="s">
        <v>203</v>
      </c>
      <c r="C310" s="117" t="s">
        <v>159</v>
      </c>
      <c r="D310" s="54" t="s">
        <v>18</v>
      </c>
      <c r="E310" s="111">
        <v>750000</v>
      </c>
      <c r="F310" s="105">
        <f t="shared" si="9"/>
        <v>87.094006065087228</v>
      </c>
      <c r="G310" s="34">
        <v>8611.3847999999998</v>
      </c>
    </row>
    <row r="311" spans="1:7" x14ac:dyDescent="0.3">
      <c r="A311" s="31">
        <v>45787</v>
      </c>
      <c r="B311" s="11" t="s">
        <v>195</v>
      </c>
      <c r="C311" s="117" t="s">
        <v>159</v>
      </c>
      <c r="D311" s="54" t="s">
        <v>18</v>
      </c>
      <c r="E311" s="111">
        <v>280000</v>
      </c>
      <c r="F311" s="105">
        <f t="shared" si="9"/>
        <v>32.515095597632566</v>
      </c>
      <c r="G311" s="34">
        <v>8611.3847999999998</v>
      </c>
    </row>
    <row r="312" spans="1:7" x14ac:dyDescent="0.3">
      <c r="A312" s="31">
        <v>45787</v>
      </c>
      <c r="B312" s="11" t="s">
        <v>204</v>
      </c>
      <c r="C312" s="117" t="s">
        <v>159</v>
      </c>
      <c r="D312" s="54" t="s">
        <v>18</v>
      </c>
      <c r="E312" s="111">
        <v>750000</v>
      </c>
      <c r="F312" s="105">
        <f t="shared" si="9"/>
        <v>87.094006065087228</v>
      </c>
      <c r="G312" s="34">
        <v>8611.3847999999998</v>
      </c>
    </row>
    <row r="313" spans="1:7" x14ac:dyDescent="0.3">
      <c r="A313" s="31">
        <v>45789</v>
      </c>
      <c r="B313" s="11" t="s">
        <v>174</v>
      </c>
      <c r="C313" s="118" t="s">
        <v>7</v>
      </c>
      <c r="D313" s="55" t="s">
        <v>4</v>
      </c>
      <c r="E313" s="111">
        <v>50000</v>
      </c>
      <c r="F313" s="105">
        <f t="shared" si="9"/>
        <v>5.8062670710058155</v>
      </c>
      <c r="G313" s="34">
        <v>8611.3847999999998</v>
      </c>
    </row>
    <row r="314" spans="1:7" x14ac:dyDescent="0.3">
      <c r="A314" s="31">
        <v>45789</v>
      </c>
      <c r="B314" s="11" t="s">
        <v>174</v>
      </c>
      <c r="C314" s="118" t="s">
        <v>7</v>
      </c>
      <c r="D314" s="55" t="s">
        <v>4</v>
      </c>
      <c r="E314" s="111">
        <v>50000</v>
      </c>
      <c r="F314" s="105">
        <f t="shared" si="9"/>
        <v>5.8062670710058155</v>
      </c>
      <c r="G314" s="34">
        <v>8611.3847999999998</v>
      </c>
    </row>
    <row r="315" spans="1:7" x14ac:dyDescent="0.3">
      <c r="A315" s="31">
        <v>45789</v>
      </c>
      <c r="B315" s="11" t="s">
        <v>22</v>
      </c>
      <c r="C315" s="118" t="s">
        <v>1</v>
      </c>
      <c r="D315" s="55" t="s">
        <v>16</v>
      </c>
      <c r="E315" s="111">
        <v>50000</v>
      </c>
      <c r="F315" s="105">
        <f t="shared" si="9"/>
        <v>5.8062670710058155</v>
      </c>
      <c r="G315" s="34">
        <v>8611.3847999999998</v>
      </c>
    </row>
    <row r="316" spans="1:7" x14ac:dyDescent="0.3">
      <c r="A316" s="31">
        <v>45789</v>
      </c>
      <c r="B316" s="11" t="s">
        <v>22</v>
      </c>
      <c r="C316" s="118" t="s">
        <v>1</v>
      </c>
      <c r="D316" s="55" t="s">
        <v>4</v>
      </c>
      <c r="E316" s="111">
        <v>50000</v>
      </c>
      <c r="F316" s="105">
        <f t="shared" si="9"/>
        <v>5.8062670710058155</v>
      </c>
      <c r="G316" s="34">
        <v>8611.3847999999998</v>
      </c>
    </row>
    <row r="317" spans="1:7" x14ac:dyDescent="0.3">
      <c r="A317" s="31">
        <v>45789</v>
      </c>
      <c r="B317" s="11" t="s">
        <v>22</v>
      </c>
      <c r="C317" s="118" t="s">
        <v>1</v>
      </c>
      <c r="D317" s="55" t="s">
        <v>2</v>
      </c>
      <c r="E317" s="111">
        <v>50000</v>
      </c>
      <c r="F317" s="105">
        <f t="shared" si="9"/>
        <v>5.8062670710058155</v>
      </c>
      <c r="G317" s="34">
        <v>8611.3847999999998</v>
      </c>
    </row>
    <row r="318" spans="1:7" x14ac:dyDescent="0.3">
      <c r="A318" s="31">
        <v>45789</v>
      </c>
      <c r="B318" s="11" t="s">
        <v>22</v>
      </c>
      <c r="C318" s="118" t="s">
        <v>1</v>
      </c>
      <c r="D318" s="55" t="s">
        <v>2</v>
      </c>
      <c r="E318" s="111">
        <v>50000</v>
      </c>
      <c r="F318" s="105">
        <f t="shared" si="9"/>
        <v>5.8062670710058155</v>
      </c>
      <c r="G318" s="34">
        <v>8611.3847999999998</v>
      </c>
    </row>
    <row r="319" spans="1:7" x14ac:dyDescent="0.3">
      <c r="A319" s="31">
        <v>45789</v>
      </c>
      <c r="B319" s="11" t="s">
        <v>22</v>
      </c>
      <c r="C319" s="118" t="s">
        <v>1</v>
      </c>
      <c r="D319" s="55" t="s">
        <v>18</v>
      </c>
      <c r="E319" s="111">
        <v>50000</v>
      </c>
      <c r="F319" s="105">
        <f t="shared" si="9"/>
        <v>5.8062670710058155</v>
      </c>
      <c r="G319" s="34">
        <v>8611.3847999999998</v>
      </c>
    </row>
    <row r="320" spans="1:7" x14ac:dyDescent="0.3">
      <c r="A320" s="31">
        <v>45789</v>
      </c>
      <c r="B320" s="11" t="s">
        <v>22</v>
      </c>
      <c r="C320" s="118" t="s">
        <v>1</v>
      </c>
      <c r="D320" s="55" t="s">
        <v>18</v>
      </c>
      <c r="E320" s="111">
        <v>50000</v>
      </c>
      <c r="F320" s="105">
        <f t="shared" ref="F320:F383" si="10">+E320/G320</f>
        <v>5.8062670710058155</v>
      </c>
      <c r="G320" s="34">
        <v>8611.3847999999998</v>
      </c>
    </row>
    <row r="321" spans="1:7" x14ac:dyDescent="0.3">
      <c r="A321" s="31">
        <v>45790</v>
      </c>
      <c r="B321" s="12" t="s">
        <v>171</v>
      </c>
      <c r="C321" s="118" t="s">
        <v>14</v>
      </c>
      <c r="D321" s="55" t="s">
        <v>4</v>
      </c>
      <c r="E321" s="109">
        <v>177000</v>
      </c>
      <c r="F321" s="105">
        <f t="shared" si="10"/>
        <v>20.554185431360587</v>
      </c>
      <c r="G321" s="34">
        <v>8611.3847999999998</v>
      </c>
    </row>
    <row r="322" spans="1:7" x14ac:dyDescent="0.3">
      <c r="A322" s="31">
        <v>45790</v>
      </c>
      <c r="B322" s="11" t="s">
        <v>174</v>
      </c>
      <c r="C322" s="118" t="s">
        <v>7</v>
      </c>
      <c r="D322" s="55" t="s">
        <v>4</v>
      </c>
      <c r="E322" s="111">
        <v>50000</v>
      </c>
      <c r="F322" s="105">
        <f t="shared" si="10"/>
        <v>5.8062670710058155</v>
      </c>
      <c r="G322" s="34">
        <v>8611.3847999999998</v>
      </c>
    </row>
    <row r="323" spans="1:7" x14ac:dyDescent="0.3">
      <c r="A323" s="31">
        <v>45790</v>
      </c>
      <c r="B323" s="11" t="s">
        <v>190</v>
      </c>
      <c r="C323" s="118" t="s">
        <v>7</v>
      </c>
      <c r="D323" s="55" t="s">
        <v>4</v>
      </c>
      <c r="E323" s="111">
        <v>60000</v>
      </c>
      <c r="F323" s="105">
        <f t="shared" si="10"/>
        <v>6.967520485206979</v>
      </c>
      <c r="G323" s="34">
        <v>8611.3847999999998</v>
      </c>
    </row>
    <row r="324" spans="1:7" x14ac:dyDescent="0.3">
      <c r="A324" s="31">
        <v>45790</v>
      </c>
      <c r="B324" s="11" t="s">
        <v>178</v>
      </c>
      <c r="C324" s="118" t="s">
        <v>7</v>
      </c>
      <c r="D324" s="55" t="s">
        <v>4</v>
      </c>
      <c r="E324" s="111">
        <v>90000</v>
      </c>
      <c r="F324" s="105">
        <f t="shared" si="10"/>
        <v>10.451280727810468</v>
      </c>
      <c r="G324" s="34">
        <v>8611.3847999999998</v>
      </c>
    </row>
    <row r="325" spans="1:7" x14ac:dyDescent="0.3">
      <c r="A325" s="31">
        <v>45790</v>
      </c>
      <c r="B325" s="11" t="s">
        <v>172</v>
      </c>
      <c r="C325" s="118" t="s">
        <v>7</v>
      </c>
      <c r="D325" s="55" t="s">
        <v>4</v>
      </c>
      <c r="E325" s="111">
        <v>60000</v>
      </c>
      <c r="F325" s="105">
        <f t="shared" si="10"/>
        <v>6.967520485206979</v>
      </c>
      <c r="G325" s="34">
        <v>8611.3847999999998</v>
      </c>
    </row>
    <row r="326" spans="1:7" x14ac:dyDescent="0.3">
      <c r="A326" s="31">
        <v>45790</v>
      </c>
      <c r="B326" s="11" t="s">
        <v>173</v>
      </c>
      <c r="C326" s="118" t="s">
        <v>7</v>
      </c>
      <c r="D326" s="55" t="s">
        <v>4</v>
      </c>
      <c r="E326" s="111">
        <v>260000</v>
      </c>
      <c r="F326" s="105">
        <f t="shared" si="10"/>
        <v>30.192588769230241</v>
      </c>
      <c r="G326" s="34">
        <v>8611.3847999999998</v>
      </c>
    </row>
    <row r="327" spans="1:7" x14ac:dyDescent="0.3">
      <c r="A327" s="31">
        <v>45790</v>
      </c>
      <c r="B327" s="11" t="s">
        <v>19</v>
      </c>
      <c r="C327" s="118" t="s">
        <v>6</v>
      </c>
      <c r="D327" s="55" t="s">
        <v>4</v>
      </c>
      <c r="E327" s="111">
        <v>150000</v>
      </c>
      <c r="F327" s="105">
        <f t="shared" si="10"/>
        <v>17.418801213017446</v>
      </c>
      <c r="G327" s="34">
        <v>8611.3847999999998</v>
      </c>
    </row>
    <row r="328" spans="1:7" x14ac:dyDescent="0.3">
      <c r="A328" s="31">
        <v>45790</v>
      </c>
      <c r="B328" s="11" t="s">
        <v>203</v>
      </c>
      <c r="C328" s="118" t="s">
        <v>159</v>
      </c>
      <c r="D328" s="55" t="s">
        <v>2</v>
      </c>
      <c r="E328" s="111">
        <v>880000</v>
      </c>
      <c r="F328" s="105">
        <f t="shared" si="10"/>
        <v>102.19030044970235</v>
      </c>
      <c r="G328" s="34">
        <v>8611.3847999999998</v>
      </c>
    </row>
    <row r="329" spans="1:7" x14ac:dyDescent="0.3">
      <c r="A329" s="31">
        <v>45791</v>
      </c>
      <c r="B329" s="11" t="s">
        <v>174</v>
      </c>
      <c r="C329" s="118" t="s">
        <v>7</v>
      </c>
      <c r="D329" s="55" t="s">
        <v>4</v>
      </c>
      <c r="E329" s="111">
        <v>70000</v>
      </c>
      <c r="F329" s="105">
        <f t="shared" si="10"/>
        <v>8.1287738994081415</v>
      </c>
      <c r="G329" s="34">
        <v>8611.3847999999998</v>
      </c>
    </row>
    <row r="330" spans="1:7" x14ac:dyDescent="0.3">
      <c r="A330" s="31">
        <v>45791</v>
      </c>
      <c r="B330" s="11" t="s">
        <v>174</v>
      </c>
      <c r="C330" s="118" t="s">
        <v>7</v>
      </c>
      <c r="D330" s="55" t="s">
        <v>4</v>
      </c>
      <c r="E330" s="111">
        <v>70000</v>
      </c>
      <c r="F330" s="105">
        <f t="shared" si="10"/>
        <v>8.1287738994081415</v>
      </c>
      <c r="G330" s="34">
        <v>8611.3847999999998</v>
      </c>
    </row>
    <row r="331" spans="1:7" x14ac:dyDescent="0.3">
      <c r="A331" s="31">
        <v>45791</v>
      </c>
      <c r="B331" s="11" t="s">
        <v>191</v>
      </c>
      <c r="C331" s="118" t="s">
        <v>7</v>
      </c>
      <c r="D331" s="55" t="s">
        <v>4</v>
      </c>
      <c r="E331" s="111">
        <v>195000</v>
      </c>
      <c r="F331" s="105">
        <f t="shared" si="10"/>
        <v>22.644441576922681</v>
      </c>
      <c r="G331" s="34">
        <v>8611.3847999999998</v>
      </c>
    </row>
    <row r="332" spans="1:7" x14ac:dyDescent="0.3">
      <c r="A332" s="31">
        <v>45791</v>
      </c>
      <c r="B332" s="11" t="s">
        <v>186</v>
      </c>
      <c r="C332" s="118" t="s">
        <v>7</v>
      </c>
      <c r="D332" s="55" t="s">
        <v>4</v>
      </c>
      <c r="E332" s="111">
        <v>60000</v>
      </c>
      <c r="F332" s="105">
        <f t="shared" si="10"/>
        <v>6.967520485206979</v>
      </c>
      <c r="G332" s="34">
        <v>8611.3847999999998</v>
      </c>
    </row>
    <row r="333" spans="1:7" x14ac:dyDescent="0.3">
      <c r="A333" s="31">
        <v>45791</v>
      </c>
      <c r="B333" s="11" t="s">
        <v>186</v>
      </c>
      <c r="C333" s="118" t="s">
        <v>7</v>
      </c>
      <c r="D333" s="55" t="s">
        <v>4</v>
      </c>
      <c r="E333" s="111">
        <v>80000</v>
      </c>
      <c r="F333" s="105">
        <f t="shared" si="10"/>
        <v>9.2900273136093041</v>
      </c>
      <c r="G333" s="34">
        <v>8611.3847999999998</v>
      </c>
    </row>
    <row r="334" spans="1:7" x14ac:dyDescent="0.3">
      <c r="A334" s="31">
        <v>45791</v>
      </c>
      <c r="B334" s="11" t="s">
        <v>186</v>
      </c>
      <c r="C334" s="118" t="s">
        <v>7</v>
      </c>
      <c r="D334" s="55" t="s">
        <v>4</v>
      </c>
      <c r="E334" s="111">
        <v>80000</v>
      </c>
      <c r="F334" s="105">
        <f t="shared" si="10"/>
        <v>9.2900273136093041</v>
      </c>
      <c r="G334" s="34">
        <v>8611.3847999999998</v>
      </c>
    </row>
    <row r="335" spans="1:7" x14ac:dyDescent="0.3">
      <c r="A335" s="31">
        <v>45792</v>
      </c>
      <c r="B335" s="11" t="s">
        <v>15</v>
      </c>
      <c r="C335" s="118" t="s">
        <v>1</v>
      </c>
      <c r="D335" s="55" t="s">
        <v>16</v>
      </c>
      <c r="E335" s="111">
        <v>50000</v>
      </c>
      <c r="F335" s="105">
        <f t="shared" si="10"/>
        <v>5.8062670710058155</v>
      </c>
      <c r="G335" s="34">
        <v>8611.3847999999998</v>
      </c>
    </row>
    <row r="336" spans="1:7" x14ac:dyDescent="0.3">
      <c r="A336" s="31">
        <v>45792</v>
      </c>
      <c r="B336" s="11" t="s">
        <v>15</v>
      </c>
      <c r="C336" s="118" t="s">
        <v>1</v>
      </c>
      <c r="D336" s="55" t="s">
        <v>2</v>
      </c>
      <c r="E336" s="111">
        <v>50000</v>
      </c>
      <c r="F336" s="105">
        <f t="shared" si="10"/>
        <v>5.8062670710058155</v>
      </c>
      <c r="G336" s="34">
        <v>8611.3847999999998</v>
      </c>
    </row>
    <row r="337" spans="1:7" x14ac:dyDescent="0.3">
      <c r="A337" s="31">
        <v>45792</v>
      </c>
      <c r="B337" s="11" t="s">
        <v>15</v>
      </c>
      <c r="C337" s="118" t="s">
        <v>1</v>
      </c>
      <c r="D337" s="55" t="s">
        <v>2</v>
      </c>
      <c r="E337" s="111">
        <v>50000</v>
      </c>
      <c r="F337" s="105">
        <f t="shared" si="10"/>
        <v>5.8062670710058155</v>
      </c>
      <c r="G337" s="34">
        <v>8611.3847999999998</v>
      </c>
    </row>
    <row r="338" spans="1:7" x14ac:dyDescent="0.3">
      <c r="A338" s="31">
        <v>45793</v>
      </c>
      <c r="B338" s="11" t="s">
        <v>204</v>
      </c>
      <c r="C338" s="118" t="s">
        <v>159</v>
      </c>
      <c r="D338" s="55" t="s">
        <v>18</v>
      </c>
      <c r="E338" s="111">
        <v>1000000</v>
      </c>
      <c r="F338" s="105">
        <f t="shared" si="10"/>
        <v>116.12534142011631</v>
      </c>
      <c r="G338" s="34">
        <v>8611.3847999999998</v>
      </c>
    </row>
    <row r="339" spans="1:7" x14ac:dyDescent="0.3">
      <c r="A339" s="31">
        <v>45793</v>
      </c>
      <c r="B339" s="11" t="s">
        <v>195</v>
      </c>
      <c r="C339" s="118" t="s">
        <v>159</v>
      </c>
      <c r="D339" s="55" t="s">
        <v>18</v>
      </c>
      <c r="E339" s="111">
        <v>280000</v>
      </c>
      <c r="F339" s="105">
        <f t="shared" si="10"/>
        <v>32.515095597632566</v>
      </c>
      <c r="G339" s="34">
        <v>8611.3847999999998</v>
      </c>
    </row>
    <row r="340" spans="1:7" x14ac:dyDescent="0.3">
      <c r="A340" s="31">
        <v>45793</v>
      </c>
      <c r="B340" s="11" t="s">
        <v>175</v>
      </c>
      <c r="C340" s="118" t="s">
        <v>7</v>
      </c>
      <c r="D340" s="55" t="s">
        <v>4</v>
      </c>
      <c r="E340" s="111">
        <v>60000</v>
      </c>
      <c r="F340" s="105">
        <f t="shared" si="10"/>
        <v>6.967520485206979</v>
      </c>
      <c r="G340" s="34">
        <v>8611.3847999999998</v>
      </c>
    </row>
    <row r="341" spans="1:7" x14ac:dyDescent="0.3">
      <c r="A341" s="31">
        <v>45794</v>
      </c>
      <c r="B341" s="11" t="s">
        <v>195</v>
      </c>
      <c r="C341" s="118" t="s">
        <v>159</v>
      </c>
      <c r="D341" s="55" t="s">
        <v>18</v>
      </c>
      <c r="E341" s="111">
        <v>280000</v>
      </c>
      <c r="F341" s="105">
        <f t="shared" si="10"/>
        <v>32.515095597632566</v>
      </c>
      <c r="G341" s="34">
        <v>8611.3847999999998</v>
      </c>
    </row>
    <row r="342" spans="1:7" x14ac:dyDescent="0.3">
      <c r="A342" s="31">
        <v>45794</v>
      </c>
      <c r="B342" s="11" t="s">
        <v>175</v>
      </c>
      <c r="C342" s="118" t="s">
        <v>7</v>
      </c>
      <c r="D342" s="55" t="s">
        <v>4</v>
      </c>
      <c r="E342" s="111">
        <v>60000</v>
      </c>
      <c r="F342" s="105">
        <f t="shared" si="10"/>
        <v>6.967520485206979</v>
      </c>
      <c r="G342" s="34">
        <v>8611.3847999999998</v>
      </c>
    </row>
    <row r="343" spans="1:7" x14ac:dyDescent="0.3">
      <c r="A343" s="31">
        <v>45794</v>
      </c>
      <c r="B343" s="11" t="s">
        <v>175</v>
      </c>
      <c r="C343" s="118" t="s">
        <v>7</v>
      </c>
      <c r="D343" s="55" t="s">
        <v>4</v>
      </c>
      <c r="E343" s="111">
        <v>80000</v>
      </c>
      <c r="F343" s="105">
        <f t="shared" si="10"/>
        <v>9.2900273136093041</v>
      </c>
      <c r="G343" s="34">
        <v>8611.3847999999998</v>
      </c>
    </row>
    <row r="344" spans="1:7" x14ac:dyDescent="0.3">
      <c r="A344" s="31">
        <v>45794</v>
      </c>
      <c r="B344" s="11" t="s">
        <v>29</v>
      </c>
      <c r="C344" s="118" t="s">
        <v>6</v>
      </c>
      <c r="D344" s="107" t="s">
        <v>4</v>
      </c>
      <c r="E344" s="111">
        <v>1000000</v>
      </c>
      <c r="F344" s="105">
        <f t="shared" si="10"/>
        <v>116.12534142011631</v>
      </c>
      <c r="G344" s="34">
        <v>8611.3847999999998</v>
      </c>
    </row>
    <row r="345" spans="1:7" x14ac:dyDescent="0.3">
      <c r="A345" s="31">
        <v>45794</v>
      </c>
      <c r="B345" s="11" t="s">
        <v>57</v>
      </c>
      <c r="C345" s="118" t="s">
        <v>122</v>
      </c>
      <c r="D345" s="107" t="s">
        <v>4</v>
      </c>
      <c r="E345" s="111">
        <v>15000</v>
      </c>
      <c r="F345" s="105">
        <f t="shared" si="10"/>
        <v>1.7418801213017447</v>
      </c>
      <c r="G345" s="34">
        <v>8611.3847999999998</v>
      </c>
    </row>
    <row r="346" spans="1:7" x14ac:dyDescent="0.3">
      <c r="A346" s="31">
        <v>45796</v>
      </c>
      <c r="B346" s="11" t="s">
        <v>22</v>
      </c>
      <c r="C346" s="118" t="s">
        <v>1</v>
      </c>
      <c r="D346" s="107" t="s">
        <v>16</v>
      </c>
      <c r="E346" s="111">
        <v>50000</v>
      </c>
      <c r="F346" s="105">
        <f t="shared" si="10"/>
        <v>5.8062670710058155</v>
      </c>
      <c r="G346" s="34">
        <v>8611.3847999999998</v>
      </c>
    </row>
    <row r="347" spans="1:7" x14ac:dyDescent="0.3">
      <c r="A347" s="31">
        <v>45796</v>
      </c>
      <c r="B347" s="11" t="s">
        <v>22</v>
      </c>
      <c r="C347" s="118" t="s">
        <v>1</v>
      </c>
      <c r="D347" s="107" t="s">
        <v>4</v>
      </c>
      <c r="E347" s="111">
        <v>50000</v>
      </c>
      <c r="F347" s="105">
        <f t="shared" si="10"/>
        <v>5.8062670710058155</v>
      </c>
      <c r="G347" s="34">
        <v>8611.3847999999998</v>
      </c>
    </row>
    <row r="348" spans="1:7" x14ac:dyDescent="0.3">
      <c r="A348" s="31">
        <v>45796</v>
      </c>
      <c r="B348" s="11" t="s">
        <v>22</v>
      </c>
      <c r="C348" s="118" t="s">
        <v>1</v>
      </c>
      <c r="D348" s="107" t="s">
        <v>2</v>
      </c>
      <c r="E348" s="111">
        <v>50000</v>
      </c>
      <c r="F348" s="105">
        <f t="shared" si="10"/>
        <v>5.8062670710058155</v>
      </c>
      <c r="G348" s="34">
        <v>8611.3847999999998</v>
      </c>
    </row>
    <row r="349" spans="1:7" x14ac:dyDescent="0.3">
      <c r="A349" s="31">
        <v>45796</v>
      </c>
      <c r="B349" s="11" t="s">
        <v>22</v>
      </c>
      <c r="C349" s="118" t="s">
        <v>1</v>
      </c>
      <c r="D349" s="107" t="s">
        <v>2</v>
      </c>
      <c r="E349" s="111">
        <v>50000</v>
      </c>
      <c r="F349" s="105">
        <f t="shared" si="10"/>
        <v>5.8062670710058155</v>
      </c>
      <c r="G349" s="34">
        <v>8611.3847999999998</v>
      </c>
    </row>
    <row r="350" spans="1:7" x14ac:dyDescent="0.3">
      <c r="A350" s="31">
        <v>45796</v>
      </c>
      <c r="B350" s="11" t="s">
        <v>22</v>
      </c>
      <c r="C350" s="118" t="s">
        <v>1</v>
      </c>
      <c r="D350" s="107" t="s">
        <v>18</v>
      </c>
      <c r="E350" s="111">
        <v>50000</v>
      </c>
      <c r="F350" s="105">
        <f t="shared" si="10"/>
        <v>5.8062670710058155</v>
      </c>
      <c r="G350" s="34">
        <v>8611.3847999999998</v>
      </c>
    </row>
    <row r="351" spans="1:7" x14ac:dyDescent="0.3">
      <c r="A351" s="31">
        <v>45796</v>
      </c>
      <c r="B351" s="11" t="s">
        <v>22</v>
      </c>
      <c r="C351" s="118" t="s">
        <v>1</v>
      </c>
      <c r="D351" s="107" t="s">
        <v>18</v>
      </c>
      <c r="E351" s="111">
        <v>50000</v>
      </c>
      <c r="F351" s="105">
        <f t="shared" si="10"/>
        <v>5.8062670710058155</v>
      </c>
      <c r="G351" s="34">
        <v>8611.3847999999998</v>
      </c>
    </row>
    <row r="352" spans="1:7" x14ac:dyDescent="0.3">
      <c r="A352" s="31">
        <v>45796</v>
      </c>
      <c r="B352" s="11" t="s">
        <v>176</v>
      </c>
      <c r="C352" s="118" t="s">
        <v>7</v>
      </c>
      <c r="D352" s="107" t="s">
        <v>4</v>
      </c>
      <c r="E352" s="119">
        <v>100000</v>
      </c>
      <c r="F352" s="105">
        <f t="shared" si="10"/>
        <v>11.612534142011631</v>
      </c>
      <c r="G352" s="34">
        <v>8611.3847999999998</v>
      </c>
    </row>
    <row r="353" spans="1:7" x14ac:dyDescent="0.3">
      <c r="A353" s="31">
        <v>45796</v>
      </c>
      <c r="B353" s="11" t="s">
        <v>177</v>
      </c>
      <c r="C353" s="118" t="s">
        <v>7</v>
      </c>
      <c r="D353" s="107" t="s">
        <v>4</v>
      </c>
      <c r="E353" s="119">
        <v>80000</v>
      </c>
      <c r="F353" s="105">
        <f t="shared" si="10"/>
        <v>9.2900273136093041</v>
      </c>
      <c r="G353" s="34">
        <v>8611.3847999999998</v>
      </c>
    </row>
    <row r="354" spans="1:7" x14ac:dyDescent="0.3">
      <c r="A354" s="31">
        <v>45797</v>
      </c>
      <c r="B354" s="11" t="s">
        <v>177</v>
      </c>
      <c r="C354" s="118" t="s">
        <v>7</v>
      </c>
      <c r="D354" s="107" t="s">
        <v>4</v>
      </c>
      <c r="E354" s="111">
        <v>60000</v>
      </c>
      <c r="F354" s="105">
        <f t="shared" si="10"/>
        <v>6.967520485206979</v>
      </c>
      <c r="G354" s="34">
        <v>8611.3847999999998</v>
      </c>
    </row>
    <row r="355" spans="1:7" x14ac:dyDescent="0.3">
      <c r="A355" s="31">
        <v>45798</v>
      </c>
      <c r="B355" s="11" t="s">
        <v>76</v>
      </c>
      <c r="C355" s="118" t="s">
        <v>3</v>
      </c>
      <c r="D355" s="107" t="s">
        <v>4</v>
      </c>
      <c r="E355" s="111">
        <v>400000</v>
      </c>
      <c r="F355" s="105">
        <f t="shared" si="10"/>
        <v>46.450136568046524</v>
      </c>
      <c r="G355" s="34">
        <v>8611.3847999999998</v>
      </c>
    </row>
    <row r="356" spans="1:7" x14ac:dyDescent="0.3">
      <c r="A356" s="64">
        <v>45802</v>
      </c>
      <c r="B356" s="11" t="s">
        <v>168</v>
      </c>
      <c r="C356" s="118" t="s">
        <v>7</v>
      </c>
      <c r="D356" s="107" t="s">
        <v>4</v>
      </c>
      <c r="E356" s="111">
        <v>80000</v>
      </c>
      <c r="F356" s="105">
        <f t="shared" si="10"/>
        <v>9.2900273136093041</v>
      </c>
      <c r="G356" s="34">
        <v>8611.3847999999998</v>
      </c>
    </row>
    <row r="357" spans="1:7" x14ac:dyDescent="0.3">
      <c r="A357" s="64">
        <v>45802</v>
      </c>
      <c r="B357" s="11" t="s">
        <v>169</v>
      </c>
      <c r="C357" s="118" t="s">
        <v>7</v>
      </c>
      <c r="D357" s="107" t="s">
        <v>4</v>
      </c>
      <c r="E357" s="111">
        <v>80000</v>
      </c>
      <c r="F357" s="105">
        <f t="shared" si="10"/>
        <v>9.2900273136093041</v>
      </c>
      <c r="G357" s="34">
        <v>8611.3847999999998</v>
      </c>
    </row>
    <row r="358" spans="1:7" x14ac:dyDescent="0.3">
      <c r="A358" s="64">
        <v>45802</v>
      </c>
      <c r="B358" s="11" t="s">
        <v>178</v>
      </c>
      <c r="C358" s="118" t="s">
        <v>7</v>
      </c>
      <c r="D358" s="107" t="s">
        <v>4</v>
      </c>
      <c r="E358" s="111">
        <v>90000</v>
      </c>
      <c r="F358" s="105">
        <f t="shared" si="10"/>
        <v>10.451280727810468</v>
      </c>
      <c r="G358" s="34">
        <v>8611.3847999999998</v>
      </c>
    </row>
    <row r="359" spans="1:7" x14ac:dyDescent="0.3">
      <c r="A359" s="64">
        <v>45803</v>
      </c>
      <c r="B359" s="11" t="s">
        <v>156</v>
      </c>
      <c r="C359" s="118" t="s">
        <v>1</v>
      </c>
      <c r="D359" s="107" t="s">
        <v>16</v>
      </c>
      <c r="E359" s="111">
        <v>50000</v>
      </c>
      <c r="F359" s="105">
        <f t="shared" si="10"/>
        <v>5.8062670710058155</v>
      </c>
      <c r="G359" s="34">
        <v>8611.3847999999998</v>
      </c>
    </row>
    <row r="360" spans="1:7" x14ac:dyDescent="0.3">
      <c r="A360" s="64">
        <v>45803</v>
      </c>
      <c r="B360" s="11" t="s">
        <v>156</v>
      </c>
      <c r="C360" s="118" t="s">
        <v>1</v>
      </c>
      <c r="D360" s="107" t="s">
        <v>4</v>
      </c>
      <c r="E360" s="111">
        <v>50000</v>
      </c>
      <c r="F360" s="105">
        <f t="shared" si="10"/>
        <v>5.8062670710058155</v>
      </c>
      <c r="G360" s="34">
        <v>8611.3847999999998</v>
      </c>
    </row>
    <row r="361" spans="1:7" x14ac:dyDescent="0.3">
      <c r="A361" s="64">
        <v>45803</v>
      </c>
      <c r="B361" s="11" t="s">
        <v>156</v>
      </c>
      <c r="C361" s="118" t="s">
        <v>1</v>
      </c>
      <c r="D361" s="107" t="s">
        <v>2</v>
      </c>
      <c r="E361" s="111">
        <v>50000</v>
      </c>
      <c r="F361" s="105">
        <f t="shared" si="10"/>
        <v>5.8062670710058155</v>
      </c>
      <c r="G361" s="34">
        <v>8611.3847999999998</v>
      </c>
    </row>
    <row r="362" spans="1:7" x14ac:dyDescent="0.3">
      <c r="A362" s="64">
        <v>45803</v>
      </c>
      <c r="B362" s="11" t="s">
        <v>156</v>
      </c>
      <c r="C362" s="118" t="s">
        <v>1</v>
      </c>
      <c r="D362" s="107" t="s">
        <v>2</v>
      </c>
      <c r="E362" s="111">
        <v>50000</v>
      </c>
      <c r="F362" s="105">
        <f t="shared" si="10"/>
        <v>5.8062670710058155</v>
      </c>
      <c r="G362" s="34">
        <v>8611.3847999999998</v>
      </c>
    </row>
    <row r="363" spans="1:7" x14ac:dyDescent="0.3">
      <c r="A363" s="64">
        <v>45803</v>
      </c>
      <c r="B363" s="11" t="s">
        <v>156</v>
      </c>
      <c r="C363" s="118" t="s">
        <v>1</v>
      </c>
      <c r="D363" s="107" t="s">
        <v>18</v>
      </c>
      <c r="E363" s="111">
        <v>50000</v>
      </c>
      <c r="F363" s="105">
        <f t="shared" si="10"/>
        <v>5.8062670710058155</v>
      </c>
      <c r="G363" s="34">
        <v>8611.3847999999998</v>
      </c>
    </row>
    <row r="364" spans="1:7" x14ac:dyDescent="0.3">
      <c r="A364" s="64">
        <v>45803</v>
      </c>
      <c r="B364" s="11" t="s">
        <v>156</v>
      </c>
      <c r="C364" s="118" t="s">
        <v>1</v>
      </c>
      <c r="D364" s="107" t="s">
        <v>18</v>
      </c>
      <c r="E364" s="111">
        <v>50000</v>
      </c>
      <c r="F364" s="105">
        <f t="shared" si="10"/>
        <v>5.8062670710058155</v>
      </c>
      <c r="G364" s="34">
        <v>8611.3847999999998</v>
      </c>
    </row>
    <row r="365" spans="1:7" x14ac:dyDescent="0.3">
      <c r="A365" s="64">
        <v>45803</v>
      </c>
      <c r="B365" s="11" t="s">
        <v>179</v>
      </c>
      <c r="C365" s="118" t="s">
        <v>7</v>
      </c>
      <c r="D365" s="107" t="s">
        <v>4</v>
      </c>
      <c r="E365" s="111">
        <v>80000</v>
      </c>
      <c r="F365" s="105">
        <f t="shared" si="10"/>
        <v>9.2900273136093041</v>
      </c>
      <c r="G365" s="34">
        <v>8611.3847999999998</v>
      </c>
    </row>
    <row r="366" spans="1:7" x14ac:dyDescent="0.3">
      <c r="A366" s="64">
        <v>45805</v>
      </c>
      <c r="B366" s="11" t="s">
        <v>175</v>
      </c>
      <c r="C366" s="118" t="s">
        <v>7</v>
      </c>
      <c r="D366" s="107" t="s">
        <v>4</v>
      </c>
      <c r="E366" s="120">
        <v>70000</v>
      </c>
      <c r="F366" s="105">
        <f t="shared" si="10"/>
        <v>8.1287738994081415</v>
      </c>
      <c r="G366" s="34">
        <v>8611.3847999999998</v>
      </c>
    </row>
    <row r="367" spans="1:7" x14ac:dyDescent="0.3">
      <c r="A367" s="64">
        <v>45805</v>
      </c>
      <c r="B367" s="11" t="s">
        <v>175</v>
      </c>
      <c r="C367" s="118" t="s">
        <v>7</v>
      </c>
      <c r="D367" s="107" t="s">
        <v>4</v>
      </c>
      <c r="E367" s="120">
        <v>50000</v>
      </c>
      <c r="F367" s="105">
        <f t="shared" si="10"/>
        <v>5.8062670710058155</v>
      </c>
      <c r="G367" s="34">
        <v>8611.3847999999998</v>
      </c>
    </row>
    <row r="368" spans="1:7" x14ac:dyDescent="0.3">
      <c r="A368" s="64">
        <v>45806</v>
      </c>
      <c r="B368" s="11" t="s">
        <v>175</v>
      </c>
      <c r="C368" s="118" t="s">
        <v>7</v>
      </c>
      <c r="D368" s="107" t="s">
        <v>4</v>
      </c>
      <c r="E368" s="120">
        <v>60000</v>
      </c>
      <c r="F368" s="105">
        <f t="shared" si="10"/>
        <v>6.967520485206979</v>
      </c>
      <c r="G368" s="34">
        <v>8611.3847999999998</v>
      </c>
    </row>
    <row r="369" spans="1:7" x14ac:dyDescent="0.3">
      <c r="A369" s="64">
        <v>45806</v>
      </c>
      <c r="B369" s="11" t="s">
        <v>22</v>
      </c>
      <c r="C369" s="118" t="s">
        <v>1</v>
      </c>
      <c r="D369" s="107" t="s">
        <v>16</v>
      </c>
      <c r="E369" s="120">
        <v>50000</v>
      </c>
      <c r="F369" s="105">
        <f t="shared" si="10"/>
        <v>5.8062670710058155</v>
      </c>
      <c r="G369" s="34">
        <v>8611.3847999999998</v>
      </c>
    </row>
    <row r="370" spans="1:7" x14ac:dyDescent="0.3">
      <c r="A370" s="64">
        <v>45806</v>
      </c>
      <c r="B370" s="11" t="s">
        <v>22</v>
      </c>
      <c r="C370" s="118" t="s">
        <v>1</v>
      </c>
      <c r="D370" s="107" t="s">
        <v>2</v>
      </c>
      <c r="E370" s="120">
        <v>50000</v>
      </c>
      <c r="F370" s="105">
        <f t="shared" si="10"/>
        <v>5.8062670710058155</v>
      </c>
      <c r="G370" s="34">
        <v>8611.3847999999998</v>
      </c>
    </row>
    <row r="371" spans="1:7" x14ac:dyDescent="0.3">
      <c r="A371" s="64">
        <v>45806</v>
      </c>
      <c r="B371" s="11" t="s">
        <v>22</v>
      </c>
      <c r="C371" s="118" t="s">
        <v>1</v>
      </c>
      <c r="D371" s="107" t="s">
        <v>2</v>
      </c>
      <c r="E371" s="120">
        <v>50000</v>
      </c>
      <c r="F371" s="105">
        <f t="shared" si="10"/>
        <v>5.8062670710058155</v>
      </c>
      <c r="G371" s="34">
        <v>8611.3847999999998</v>
      </c>
    </row>
    <row r="372" spans="1:7" x14ac:dyDescent="0.3">
      <c r="A372" s="121">
        <v>45807</v>
      </c>
      <c r="B372" s="11" t="s">
        <v>180</v>
      </c>
      <c r="C372" s="118" t="s">
        <v>7</v>
      </c>
      <c r="D372" s="107" t="s">
        <v>4</v>
      </c>
      <c r="E372" s="120">
        <v>150000</v>
      </c>
      <c r="F372" s="105">
        <f t="shared" si="10"/>
        <v>17.418801213017446</v>
      </c>
      <c r="G372" s="34">
        <v>8611.3847999999998</v>
      </c>
    </row>
    <row r="373" spans="1:7" x14ac:dyDescent="0.3">
      <c r="A373" s="121">
        <v>45807</v>
      </c>
      <c r="B373" s="11" t="s">
        <v>175</v>
      </c>
      <c r="C373" s="118" t="s">
        <v>7</v>
      </c>
      <c r="D373" s="107" t="s">
        <v>4</v>
      </c>
      <c r="E373" s="120">
        <v>80000</v>
      </c>
      <c r="F373" s="105">
        <f t="shared" si="10"/>
        <v>9.2900273136093041</v>
      </c>
      <c r="G373" s="34">
        <v>8611.3847999999998</v>
      </c>
    </row>
    <row r="374" spans="1:7" x14ac:dyDescent="0.3">
      <c r="A374" s="121">
        <v>45807</v>
      </c>
      <c r="B374" s="11" t="s">
        <v>181</v>
      </c>
      <c r="C374" s="118" t="s">
        <v>7</v>
      </c>
      <c r="D374" s="107" t="s">
        <v>4</v>
      </c>
      <c r="E374" s="120">
        <v>150000</v>
      </c>
      <c r="F374" s="105">
        <f t="shared" si="10"/>
        <v>17.418801213017446</v>
      </c>
      <c r="G374" s="34">
        <v>8611.3847999999998</v>
      </c>
    </row>
    <row r="375" spans="1:7" x14ac:dyDescent="0.3">
      <c r="A375" s="121">
        <v>45807</v>
      </c>
      <c r="B375" s="11" t="s">
        <v>175</v>
      </c>
      <c r="C375" s="118" t="s">
        <v>7</v>
      </c>
      <c r="D375" s="107" t="s">
        <v>4</v>
      </c>
      <c r="E375" s="120">
        <v>70000</v>
      </c>
      <c r="F375" s="105">
        <f t="shared" si="10"/>
        <v>8.1287738994081415</v>
      </c>
      <c r="G375" s="34">
        <v>8611.3847999999998</v>
      </c>
    </row>
    <row r="376" spans="1:7" x14ac:dyDescent="0.3">
      <c r="A376" s="121">
        <v>45808</v>
      </c>
      <c r="B376" s="11" t="s">
        <v>192</v>
      </c>
      <c r="C376" s="118" t="s">
        <v>159</v>
      </c>
      <c r="D376" s="107" t="s">
        <v>18</v>
      </c>
      <c r="E376" s="120">
        <v>750000</v>
      </c>
      <c r="F376" s="105">
        <f t="shared" si="10"/>
        <v>87.094006065087228</v>
      </c>
      <c r="G376" s="34">
        <v>8611.3847999999998</v>
      </c>
    </row>
    <row r="377" spans="1:7" x14ac:dyDescent="0.3">
      <c r="A377" s="121">
        <v>45808</v>
      </c>
      <c r="B377" s="11" t="s">
        <v>193</v>
      </c>
      <c r="C377" s="118" t="s">
        <v>159</v>
      </c>
      <c r="D377" s="107" t="s">
        <v>18</v>
      </c>
      <c r="E377" s="120">
        <v>280000</v>
      </c>
      <c r="F377" s="105">
        <f t="shared" si="10"/>
        <v>32.515095597632566</v>
      </c>
      <c r="G377" s="34">
        <v>8611.3847999999998</v>
      </c>
    </row>
    <row r="378" spans="1:7" x14ac:dyDescent="0.3">
      <c r="A378" s="121">
        <v>45808</v>
      </c>
      <c r="B378" s="11" t="s">
        <v>177</v>
      </c>
      <c r="C378" s="118" t="s">
        <v>7</v>
      </c>
      <c r="D378" s="107" t="s">
        <v>4</v>
      </c>
      <c r="E378" s="120">
        <v>90000</v>
      </c>
      <c r="F378" s="105">
        <f t="shared" si="10"/>
        <v>10.451280727810468</v>
      </c>
      <c r="G378" s="34">
        <v>8611.3847999999998</v>
      </c>
    </row>
    <row r="379" spans="1:7" x14ac:dyDescent="0.3">
      <c r="A379" s="121">
        <v>45808</v>
      </c>
      <c r="B379" s="11" t="s">
        <v>182</v>
      </c>
      <c r="C379" s="118" t="s">
        <v>7</v>
      </c>
      <c r="D379" s="107" t="s">
        <v>4</v>
      </c>
      <c r="E379" s="120">
        <v>150000</v>
      </c>
      <c r="F379" s="105">
        <f t="shared" si="10"/>
        <v>17.418801213017446</v>
      </c>
      <c r="G379" s="34">
        <v>8611.3847999999998</v>
      </c>
    </row>
    <row r="380" spans="1:7" x14ac:dyDescent="0.3">
      <c r="A380" s="121">
        <v>45808</v>
      </c>
      <c r="B380" s="11" t="s">
        <v>205</v>
      </c>
      <c r="C380" s="118" t="s">
        <v>9</v>
      </c>
      <c r="D380" s="107" t="s">
        <v>16</v>
      </c>
      <c r="E380" s="120">
        <v>13680000</v>
      </c>
      <c r="F380" s="105">
        <f t="shared" si="10"/>
        <v>1588.5946706271911</v>
      </c>
      <c r="G380" s="34">
        <v>8611.3847999999998</v>
      </c>
    </row>
    <row r="381" spans="1:7" x14ac:dyDescent="0.3">
      <c r="A381" s="121">
        <v>45808</v>
      </c>
      <c r="B381" s="11" t="s">
        <v>205</v>
      </c>
      <c r="C381" s="118" t="s">
        <v>9</v>
      </c>
      <c r="D381" s="107" t="s">
        <v>4</v>
      </c>
      <c r="E381" s="120">
        <v>685000</v>
      </c>
      <c r="F381" s="105">
        <f t="shared" si="10"/>
        <v>79.545858872779675</v>
      </c>
      <c r="G381" s="34">
        <v>8611.3847999999998</v>
      </c>
    </row>
    <row r="382" spans="1:7" x14ac:dyDescent="0.3">
      <c r="A382" s="121">
        <v>45808</v>
      </c>
      <c r="B382" s="11" t="s">
        <v>205</v>
      </c>
      <c r="C382" s="118" t="s">
        <v>9</v>
      </c>
      <c r="D382" s="107" t="s">
        <v>2</v>
      </c>
      <c r="E382" s="120">
        <v>9395000</v>
      </c>
      <c r="F382" s="105">
        <f t="shared" si="10"/>
        <v>1090.9975826419927</v>
      </c>
      <c r="G382" s="34">
        <v>8611.3847999999998</v>
      </c>
    </row>
    <row r="383" spans="1:7" x14ac:dyDescent="0.3">
      <c r="A383" s="121">
        <v>45808</v>
      </c>
      <c r="B383" s="11" t="s">
        <v>205</v>
      </c>
      <c r="C383" s="118" t="s">
        <v>9</v>
      </c>
      <c r="D383" s="107" t="s">
        <v>2</v>
      </c>
      <c r="E383" s="120">
        <v>7340000</v>
      </c>
      <c r="F383" s="105">
        <f t="shared" si="10"/>
        <v>852.36000602365368</v>
      </c>
      <c r="G383" s="34">
        <v>8611.3847999999998</v>
      </c>
    </row>
    <row r="384" spans="1:7" x14ac:dyDescent="0.3">
      <c r="A384" s="121">
        <v>45808</v>
      </c>
      <c r="B384" s="11" t="s">
        <v>205</v>
      </c>
      <c r="C384" s="118" t="s">
        <v>9</v>
      </c>
      <c r="D384" s="107" t="s">
        <v>4</v>
      </c>
      <c r="E384" s="120">
        <v>35000</v>
      </c>
      <c r="F384" s="105">
        <f t="shared" ref="F384:F386" si="11">+E384/G384</f>
        <v>4.0643869497040708</v>
      </c>
      <c r="G384" s="34">
        <v>8611.3847999999998</v>
      </c>
    </row>
    <row r="385" spans="1:7" x14ac:dyDescent="0.3">
      <c r="A385" s="121">
        <v>45808</v>
      </c>
      <c r="B385" s="11" t="s">
        <v>205</v>
      </c>
      <c r="C385" s="118" t="s">
        <v>9</v>
      </c>
      <c r="D385" s="107" t="s">
        <v>18</v>
      </c>
      <c r="E385" s="120">
        <v>3070000</v>
      </c>
      <c r="F385" s="105">
        <f t="shared" si="11"/>
        <v>356.50479815975706</v>
      </c>
      <c r="G385" s="34">
        <v>8611.3847999999998</v>
      </c>
    </row>
    <row r="386" spans="1:7" ht="14.4" thickBot="1" x14ac:dyDescent="0.35">
      <c r="A386" s="122">
        <v>45808</v>
      </c>
      <c r="B386" s="11" t="s">
        <v>205</v>
      </c>
      <c r="C386" s="123" t="s">
        <v>9</v>
      </c>
      <c r="D386" s="124" t="s">
        <v>18</v>
      </c>
      <c r="E386" s="125">
        <v>4155000</v>
      </c>
      <c r="F386" s="126">
        <f t="shared" si="11"/>
        <v>482.50079360058328</v>
      </c>
      <c r="G386" s="57">
        <v>8611.3847999999998</v>
      </c>
    </row>
    <row r="387" spans="1:7" x14ac:dyDescent="0.3">
      <c r="A387" s="127">
        <v>45810</v>
      </c>
      <c r="B387" s="7" t="s">
        <v>54</v>
      </c>
      <c r="C387" s="21" t="s">
        <v>55</v>
      </c>
      <c r="D387" s="22" t="s">
        <v>4</v>
      </c>
      <c r="E387" s="128">
        <v>958065</v>
      </c>
      <c r="F387" s="151">
        <f>+E387/G387</f>
        <v>111.25568724176614</v>
      </c>
      <c r="G387" s="40">
        <v>8611.3799999999992</v>
      </c>
    </row>
    <row r="388" spans="1:7" x14ac:dyDescent="0.3">
      <c r="A388" s="129">
        <v>45810</v>
      </c>
      <c r="B388" s="11" t="s">
        <v>206</v>
      </c>
      <c r="C388" s="18" t="s">
        <v>6</v>
      </c>
      <c r="D388" s="13" t="s">
        <v>4</v>
      </c>
      <c r="E388" s="130">
        <v>150000</v>
      </c>
      <c r="F388" s="152">
        <f>+E388/G388</f>
        <v>17.418810922291204</v>
      </c>
      <c r="G388" s="32">
        <v>8611.3799999999992</v>
      </c>
    </row>
    <row r="389" spans="1:7" x14ac:dyDescent="0.3">
      <c r="A389" s="129">
        <v>45810</v>
      </c>
      <c r="B389" s="11" t="s">
        <v>29</v>
      </c>
      <c r="C389" s="14" t="s">
        <v>6</v>
      </c>
      <c r="D389" s="12" t="s">
        <v>4</v>
      </c>
      <c r="E389" s="130">
        <v>1500000</v>
      </c>
      <c r="F389" s="152">
        <f t="shared" ref="F389:F390" si="12">+E389/G389</f>
        <v>174.18810922291203</v>
      </c>
      <c r="G389" s="32">
        <v>8611.3799999999992</v>
      </c>
    </row>
    <row r="390" spans="1:7" x14ac:dyDescent="0.3">
      <c r="A390" s="129">
        <v>45810</v>
      </c>
      <c r="B390" s="11" t="s">
        <v>57</v>
      </c>
      <c r="C390" s="52" t="s">
        <v>122</v>
      </c>
      <c r="D390" s="12" t="s">
        <v>4</v>
      </c>
      <c r="E390" s="130">
        <v>22500</v>
      </c>
      <c r="F390" s="152">
        <f t="shared" si="12"/>
        <v>2.6128216383436804</v>
      </c>
      <c r="G390" s="32">
        <v>8611.3799999999992</v>
      </c>
    </row>
    <row r="391" spans="1:7" x14ac:dyDescent="0.3">
      <c r="A391" s="129">
        <v>45810</v>
      </c>
      <c r="B391" s="11" t="s">
        <v>22</v>
      </c>
      <c r="C391" s="52" t="s">
        <v>1</v>
      </c>
      <c r="D391" s="12" t="s">
        <v>16</v>
      </c>
      <c r="E391" s="130">
        <v>50000</v>
      </c>
      <c r="F391" s="153">
        <v>29.5</v>
      </c>
      <c r="G391" s="32">
        <v>8611.3799999999992</v>
      </c>
    </row>
    <row r="392" spans="1:7" x14ac:dyDescent="0.3">
      <c r="A392" s="129">
        <v>45810</v>
      </c>
      <c r="B392" s="11" t="s">
        <v>22</v>
      </c>
      <c r="C392" s="52" t="s">
        <v>1</v>
      </c>
      <c r="D392" s="12" t="s">
        <v>4</v>
      </c>
      <c r="E392" s="130">
        <v>50000</v>
      </c>
      <c r="F392" s="152">
        <f t="shared" ref="F392:F467" si="13">+E392/G392</f>
        <v>5.8062703074304007</v>
      </c>
      <c r="G392" s="32">
        <v>8611.3799999999992</v>
      </c>
    </row>
    <row r="393" spans="1:7" x14ac:dyDescent="0.3">
      <c r="A393" s="129">
        <v>45810</v>
      </c>
      <c r="B393" s="11" t="s">
        <v>22</v>
      </c>
      <c r="C393" s="52" t="s">
        <v>1</v>
      </c>
      <c r="D393" s="12" t="s">
        <v>2</v>
      </c>
      <c r="E393" s="130">
        <v>50000</v>
      </c>
      <c r="F393" s="152">
        <f t="shared" si="13"/>
        <v>5.8062703074304007</v>
      </c>
      <c r="G393" s="32">
        <v>8611.3799999999992</v>
      </c>
    </row>
    <row r="394" spans="1:7" x14ac:dyDescent="0.3">
      <c r="A394" s="129">
        <v>45810</v>
      </c>
      <c r="B394" s="11" t="s">
        <v>22</v>
      </c>
      <c r="C394" s="52" t="s">
        <v>1</v>
      </c>
      <c r="D394" s="12" t="s">
        <v>2</v>
      </c>
      <c r="E394" s="130">
        <v>50000</v>
      </c>
      <c r="F394" s="152">
        <f t="shared" si="13"/>
        <v>5.8062703074304007</v>
      </c>
      <c r="G394" s="32">
        <v>8611.3799999999992</v>
      </c>
    </row>
    <row r="395" spans="1:7" x14ac:dyDescent="0.3">
      <c r="A395" s="129">
        <v>45810</v>
      </c>
      <c r="B395" s="11" t="s">
        <v>22</v>
      </c>
      <c r="C395" s="52" t="s">
        <v>1</v>
      </c>
      <c r="D395" s="12" t="s">
        <v>18</v>
      </c>
      <c r="E395" s="130">
        <v>50000</v>
      </c>
      <c r="F395" s="152">
        <f t="shared" si="13"/>
        <v>5.8062703074304007</v>
      </c>
      <c r="G395" s="32">
        <v>8611.3799999999992</v>
      </c>
    </row>
    <row r="396" spans="1:7" x14ac:dyDescent="0.3">
      <c r="A396" s="129">
        <v>45810</v>
      </c>
      <c r="B396" s="11" t="s">
        <v>22</v>
      </c>
      <c r="C396" s="52" t="s">
        <v>1</v>
      </c>
      <c r="D396" s="12" t="s">
        <v>18</v>
      </c>
      <c r="E396" s="130">
        <v>50000</v>
      </c>
      <c r="F396" s="152">
        <f t="shared" si="13"/>
        <v>5.8062703074304007</v>
      </c>
      <c r="G396" s="32">
        <v>8611.3799999999992</v>
      </c>
    </row>
    <row r="397" spans="1:7" x14ac:dyDescent="0.3">
      <c r="A397" s="131">
        <v>45810</v>
      </c>
      <c r="B397" s="11" t="s">
        <v>207</v>
      </c>
      <c r="C397" s="132" t="s">
        <v>10</v>
      </c>
      <c r="D397" s="133" t="s">
        <v>4</v>
      </c>
      <c r="E397" s="134">
        <v>118000</v>
      </c>
      <c r="F397" s="152">
        <f t="shared" si="13"/>
        <v>13.702797925535746</v>
      </c>
      <c r="G397" s="32">
        <v>8611.3799999999992</v>
      </c>
    </row>
    <row r="398" spans="1:7" x14ac:dyDescent="0.3">
      <c r="A398" s="131">
        <v>45811</v>
      </c>
      <c r="B398" s="11" t="s">
        <v>208</v>
      </c>
      <c r="C398" s="52" t="s">
        <v>10</v>
      </c>
      <c r="D398" s="12" t="s">
        <v>4</v>
      </c>
      <c r="E398" s="134">
        <v>59000</v>
      </c>
      <c r="F398" s="152">
        <f t="shared" si="13"/>
        <v>6.8513989627678731</v>
      </c>
      <c r="G398" s="32">
        <v>8611.3799999999992</v>
      </c>
    </row>
    <row r="399" spans="1:7" x14ac:dyDescent="0.3">
      <c r="A399" s="135">
        <v>45811</v>
      </c>
      <c r="B399" s="62" t="s">
        <v>208</v>
      </c>
      <c r="C399" s="52" t="s">
        <v>10</v>
      </c>
      <c r="D399" s="12" t="s">
        <v>4</v>
      </c>
      <c r="E399" s="134">
        <v>59000</v>
      </c>
      <c r="F399" s="152">
        <f t="shared" si="13"/>
        <v>6.8513989627678731</v>
      </c>
      <c r="G399" s="32">
        <v>8611.3799999999992</v>
      </c>
    </row>
    <row r="400" spans="1:7" x14ac:dyDescent="0.3">
      <c r="A400" s="135">
        <v>45811</v>
      </c>
      <c r="B400" s="11" t="s">
        <v>208</v>
      </c>
      <c r="C400" s="52" t="s">
        <v>10</v>
      </c>
      <c r="D400" s="12" t="s">
        <v>4</v>
      </c>
      <c r="E400" s="134">
        <f>+F400*G400</f>
        <v>254035.70999999996</v>
      </c>
      <c r="F400" s="154">
        <v>29.5</v>
      </c>
      <c r="G400" s="32">
        <v>8611.3799999999992</v>
      </c>
    </row>
    <row r="401" spans="1:7" x14ac:dyDescent="0.3">
      <c r="A401" s="131">
        <v>45812</v>
      </c>
      <c r="B401" s="12" t="s">
        <v>209</v>
      </c>
      <c r="C401" s="52" t="s">
        <v>10</v>
      </c>
      <c r="D401" s="12" t="s">
        <v>4</v>
      </c>
      <c r="E401" s="134">
        <v>177000</v>
      </c>
      <c r="F401" s="152">
        <f t="shared" si="13"/>
        <v>20.554196888303618</v>
      </c>
      <c r="G401" s="32">
        <v>8611.3799999999992</v>
      </c>
    </row>
    <row r="402" spans="1:7" x14ac:dyDescent="0.3">
      <c r="A402" s="131">
        <v>45812</v>
      </c>
      <c r="B402" s="12" t="s">
        <v>210</v>
      </c>
      <c r="C402" s="52" t="s">
        <v>5</v>
      </c>
      <c r="D402" s="12" t="s">
        <v>4</v>
      </c>
      <c r="E402" s="134">
        <v>241400</v>
      </c>
      <c r="F402" s="152">
        <f t="shared" si="13"/>
        <v>28.032673044273974</v>
      </c>
      <c r="G402" s="32">
        <v>8611.3799999999992</v>
      </c>
    </row>
    <row r="403" spans="1:7" x14ac:dyDescent="0.3">
      <c r="A403" s="131">
        <v>45812</v>
      </c>
      <c r="B403" s="12" t="s">
        <v>211</v>
      </c>
      <c r="C403" s="52" t="s">
        <v>10</v>
      </c>
      <c r="D403" s="12" t="s">
        <v>4</v>
      </c>
      <c r="E403" s="134">
        <v>17700</v>
      </c>
      <c r="F403" s="152">
        <f t="shared" si="13"/>
        <v>2.0554196888303617</v>
      </c>
      <c r="G403" s="32">
        <v>8611.3799999999992</v>
      </c>
    </row>
    <row r="404" spans="1:7" x14ac:dyDescent="0.3">
      <c r="A404" s="131">
        <v>45812</v>
      </c>
      <c r="B404" s="12" t="s">
        <v>212</v>
      </c>
      <c r="C404" s="19" t="s">
        <v>6</v>
      </c>
      <c r="D404" s="3" t="s">
        <v>4</v>
      </c>
      <c r="E404" s="134">
        <v>30000000</v>
      </c>
      <c r="F404" s="152">
        <f t="shared" si="13"/>
        <v>3483.7621844582404</v>
      </c>
      <c r="G404" s="32">
        <v>8611.3799999999992</v>
      </c>
    </row>
    <row r="405" spans="1:7" x14ac:dyDescent="0.3">
      <c r="A405" s="129">
        <v>45812</v>
      </c>
      <c r="B405" s="11" t="s">
        <v>213</v>
      </c>
      <c r="C405" s="54" t="s">
        <v>3</v>
      </c>
      <c r="D405" s="54" t="s">
        <v>4</v>
      </c>
      <c r="E405" s="136">
        <v>550000</v>
      </c>
      <c r="F405" s="152">
        <f t="shared" si="13"/>
        <v>63.868973381734406</v>
      </c>
      <c r="G405" s="32">
        <v>8611.3799999999992</v>
      </c>
    </row>
    <row r="406" spans="1:7" x14ac:dyDescent="0.3">
      <c r="A406" s="129">
        <v>45812</v>
      </c>
      <c r="B406" s="11" t="s">
        <v>214</v>
      </c>
      <c r="C406" s="52" t="s">
        <v>9</v>
      </c>
      <c r="D406" s="12" t="s">
        <v>16</v>
      </c>
      <c r="E406" s="136">
        <v>100000</v>
      </c>
      <c r="F406" s="152">
        <f t="shared" si="13"/>
        <v>11.612540614860801</v>
      </c>
      <c r="G406" s="32">
        <v>8611.3799999999992</v>
      </c>
    </row>
    <row r="407" spans="1:7" x14ac:dyDescent="0.3">
      <c r="A407" s="129">
        <v>45818</v>
      </c>
      <c r="B407" s="11" t="s">
        <v>215</v>
      </c>
      <c r="C407" s="52" t="s">
        <v>7</v>
      </c>
      <c r="D407" s="12" t="s">
        <v>4</v>
      </c>
      <c r="E407" s="136">
        <v>500000</v>
      </c>
      <c r="F407" s="152">
        <f t="shared" si="13"/>
        <v>58.062703074304011</v>
      </c>
      <c r="G407" s="32">
        <v>8611.3799999999992</v>
      </c>
    </row>
    <row r="408" spans="1:7" x14ac:dyDescent="0.3">
      <c r="A408" s="129">
        <v>45818</v>
      </c>
      <c r="B408" s="11" t="s">
        <v>216</v>
      </c>
      <c r="C408" s="52" t="s">
        <v>7</v>
      </c>
      <c r="D408" s="12" t="s">
        <v>4</v>
      </c>
      <c r="E408" s="136">
        <v>1200000</v>
      </c>
      <c r="F408" s="152">
        <f t="shared" si="13"/>
        <v>139.35048737832963</v>
      </c>
      <c r="G408" s="32">
        <v>8611.3799999999992</v>
      </c>
    </row>
    <row r="409" spans="1:7" x14ac:dyDescent="0.3">
      <c r="A409" s="129">
        <v>45818</v>
      </c>
      <c r="B409" s="11" t="s">
        <v>217</v>
      </c>
      <c r="C409" s="52" t="s">
        <v>3</v>
      </c>
      <c r="D409" s="12" t="s">
        <v>4</v>
      </c>
      <c r="E409" s="136">
        <v>525000</v>
      </c>
      <c r="F409" s="152">
        <f t="shared" si="13"/>
        <v>60.965838228019209</v>
      </c>
      <c r="G409" s="32">
        <v>8611.3799999999992</v>
      </c>
    </row>
    <row r="410" spans="1:7" x14ac:dyDescent="0.3">
      <c r="A410" s="129">
        <v>45818</v>
      </c>
      <c r="B410" s="11" t="s">
        <v>195</v>
      </c>
      <c r="C410" s="118" t="s">
        <v>159</v>
      </c>
      <c r="D410" s="107" t="s">
        <v>18</v>
      </c>
      <c r="E410" s="136">
        <v>70000</v>
      </c>
      <c r="F410" s="152">
        <f t="shared" si="13"/>
        <v>8.1287784304025603</v>
      </c>
      <c r="G410" s="32">
        <v>8611.3799999999992</v>
      </c>
    </row>
    <row r="411" spans="1:7" x14ac:dyDescent="0.3">
      <c r="A411" s="129">
        <v>45818</v>
      </c>
      <c r="B411" s="11" t="s">
        <v>22</v>
      </c>
      <c r="C411" s="52" t="s">
        <v>1</v>
      </c>
      <c r="D411" s="12" t="s">
        <v>16</v>
      </c>
      <c r="E411" s="136">
        <v>50000</v>
      </c>
      <c r="F411" s="152">
        <f t="shared" si="13"/>
        <v>5.8062703074304007</v>
      </c>
      <c r="G411" s="32">
        <v>8611.3799999999992</v>
      </c>
    </row>
    <row r="412" spans="1:7" x14ac:dyDescent="0.3">
      <c r="A412" s="129">
        <v>45818</v>
      </c>
      <c r="B412" s="11" t="s">
        <v>22</v>
      </c>
      <c r="C412" s="52" t="s">
        <v>1</v>
      </c>
      <c r="D412" s="12" t="s">
        <v>4</v>
      </c>
      <c r="E412" s="137">
        <v>50000</v>
      </c>
      <c r="F412" s="152">
        <f t="shared" si="13"/>
        <v>5.8062703074304007</v>
      </c>
      <c r="G412" s="32">
        <v>8611.3799999999992</v>
      </c>
    </row>
    <row r="413" spans="1:7" x14ac:dyDescent="0.3">
      <c r="A413" s="129">
        <v>45818</v>
      </c>
      <c r="B413" s="11" t="s">
        <v>22</v>
      </c>
      <c r="C413" s="52" t="s">
        <v>1</v>
      </c>
      <c r="D413" s="12" t="s">
        <v>2</v>
      </c>
      <c r="E413" s="137">
        <v>50000</v>
      </c>
      <c r="F413" s="152">
        <f t="shared" si="13"/>
        <v>5.8062703074304007</v>
      </c>
      <c r="G413" s="32">
        <v>8611.3799999999992</v>
      </c>
    </row>
    <row r="414" spans="1:7" x14ac:dyDescent="0.3">
      <c r="A414" s="129">
        <v>45818</v>
      </c>
      <c r="B414" s="11" t="s">
        <v>22</v>
      </c>
      <c r="C414" s="52" t="s">
        <v>1</v>
      </c>
      <c r="D414" s="12" t="s">
        <v>2</v>
      </c>
      <c r="E414" s="137">
        <v>50000</v>
      </c>
      <c r="F414" s="152">
        <f t="shared" si="13"/>
        <v>5.8062703074304007</v>
      </c>
      <c r="G414" s="32">
        <v>8611.3799999999992</v>
      </c>
    </row>
    <row r="415" spans="1:7" x14ac:dyDescent="0.3">
      <c r="A415" s="129">
        <v>45818</v>
      </c>
      <c r="B415" s="11" t="s">
        <v>22</v>
      </c>
      <c r="C415" s="52" t="s">
        <v>1</v>
      </c>
      <c r="D415" s="12" t="s">
        <v>18</v>
      </c>
      <c r="E415" s="137">
        <v>50000</v>
      </c>
      <c r="F415" s="152">
        <f t="shared" si="13"/>
        <v>5.8062703074304007</v>
      </c>
      <c r="G415" s="32">
        <v>8611.3799999999992</v>
      </c>
    </row>
    <row r="416" spans="1:7" x14ac:dyDescent="0.3">
      <c r="A416" s="129">
        <v>45818</v>
      </c>
      <c r="B416" s="11" t="s">
        <v>22</v>
      </c>
      <c r="C416" s="52" t="s">
        <v>1</v>
      </c>
      <c r="D416" s="17" t="s">
        <v>18</v>
      </c>
      <c r="E416" s="137">
        <v>50000</v>
      </c>
      <c r="F416" s="152">
        <f t="shared" si="13"/>
        <v>5.8062703074304007</v>
      </c>
      <c r="G416" s="32">
        <v>8611.3799999999992</v>
      </c>
    </row>
    <row r="417" spans="1:7" x14ac:dyDescent="0.3">
      <c r="A417" s="129">
        <v>45818</v>
      </c>
      <c r="B417" s="11" t="s">
        <v>218</v>
      </c>
      <c r="C417" s="52" t="s">
        <v>3</v>
      </c>
      <c r="D417" s="17" t="s">
        <v>4</v>
      </c>
      <c r="E417" s="137">
        <v>300000</v>
      </c>
      <c r="F417" s="152">
        <f t="shared" si="13"/>
        <v>34.837621844582408</v>
      </c>
      <c r="G417" s="32">
        <v>8611.3799999999992</v>
      </c>
    </row>
    <row r="418" spans="1:7" x14ac:dyDescent="0.3">
      <c r="A418" s="129">
        <v>45818</v>
      </c>
      <c r="B418" s="11" t="s">
        <v>219</v>
      </c>
      <c r="C418" s="52" t="s">
        <v>9</v>
      </c>
      <c r="D418" s="17" t="s">
        <v>16</v>
      </c>
      <c r="E418" s="137">
        <v>2500000</v>
      </c>
      <c r="F418" s="152">
        <f t="shared" si="13"/>
        <v>293.53058588704943</v>
      </c>
      <c r="G418" s="32">
        <v>8517</v>
      </c>
    </row>
    <row r="419" spans="1:7" x14ac:dyDescent="0.3">
      <c r="A419" s="129">
        <v>45818</v>
      </c>
      <c r="B419" s="11" t="s">
        <v>220</v>
      </c>
      <c r="C419" s="18" t="s">
        <v>9</v>
      </c>
      <c r="D419" s="13" t="s">
        <v>16</v>
      </c>
      <c r="E419" s="137">
        <v>240000</v>
      </c>
      <c r="F419" s="152">
        <f t="shared" si="13"/>
        <v>28.178936245156745</v>
      </c>
      <c r="G419" s="32">
        <v>8517</v>
      </c>
    </row>
    <row r="420" spans="1:7" x14ac:dyDescent="0.3">
      <c r="A420" s="129">
        <v>45818</v>
      </c>
      <c r="B420" s="11" t="s">
        <v>221</v>
      </c>
      <c r="C420" s="18" t="s">
        <v>7</v>
      </c>
      <c r="D420" s="13" t="s">
        <v>4</v>
      </c>
      <c r="E420" s="137">
        <v>400000</v>
      </c>
      <c r="F420" s="152">
        <f t="shared" si="13"/>
        <v>46.964893741927909</v>
      </c>
      <c r="G420" s="32">
        <v>8517</v>
      </c>
    </row>
    <row r="421" spans="1:7" x14ac:dyDescent="0.3">
      <c r="A421" s="131">
        <v>45821</v>
      </c>
      <c r="B421" s="11" t="s">
        <v>171</v>
      </c>
      <c r="C421" s="18" t="s">
        <v>10</v>
      </c>
      <c r="D421" s="13" t="s">
        <v>4</v>
      </c>
      <c r="E421" s="134">
        <v>177000</v>
      </c>
      <c r="F421" s="152">
        <f t="shared" si="13"/>
        <v>20.781965480803098</v>
      </c>
      <c r="G421" s="32">
        <v>8517</v>
      </c>
    </row>
    <row r="422" spans="1:7" x14ac:dyDescent="0.3">
      <c r="A422" s="129">
        <v>45824</v>
      </c>
      <c r="B422" s="11" t="s">
        <v>22</v>
      </c>
      <c r="C422" s="14" t="s">
        <v>1</v>
      </c>
      <c r="D422" s="6" t="s">
        <v>16</v>
      </c>
      <c r="E422" s="137">
        <v>50000</v>
      </c>
      <c r="F422" s="152">
        <f t="shared" si="13"/>
        <v>5.8706117177409887</v>
      </c>
      <c r="G422" s="32">
        <v>8517</v>
      </c>
    </row>
    <row r="423" spans="1:7" x14ac:dyDescent="0.3">
      <c r="A423" s="129">
        <v>45824</v>
      </c>
      <c r="B423" s="11" t="s">
        <v>22</v>
      </c>
      <c r="C423" s="19" t="s">
        <v>222</v>
      </c>
      <c r="D423" s="3" t="s">
        <v>4</v>
      </c>
      <c r="E423" s="137">
        <v>50000</v>
      </c>
      <c r="F423" s="152">
        <f t="shared" si="13"/>
        <v>5.8706117177409887</v>
      </c>
      <c r="G423" s="32">
        <v>8517</v>
      </c>
    </row>
    <row r="424" spans="1:7" x14ac:dyDescent="0.3">
      <c r="A424" s="129">
        <v>45824</v>
      </c>
      <c r="B424" s="11" t="s">
        <v>22</v>
      </c>
      <c r="C424" s="19" t="s">
        <v>1</v>
      </c>
      <c r="D424" s="3" t="s">
        <v>223</v>
      </c>
      <c r="E424" s="137">
        <v>50000</v>
      </c>
      <c r="F424" s="152">
        <f t="shared" si="13"/>
        <v>5.8706117177409887</v>
      </c>
      <c r="G424" s="32">
        <v>8517</v>
      </c>
    </row>
    <row r="425" spans="1:7" x14ac:dyDescent="0.3">
      <c r="A425" s="129">
        <v>45824</v>
      </c>
      <c r="B425" s="11" t="s">
        <v>22</v>
      </c>
      <c r="C425" s="19" t="s">
        <v>1</v>
      </c>
      <c r="D425" s="20" t="s">
        <v>223</v>
      </c>
      <c r="E425" s="137">
        <v>50000</v>
      </c>
      <c r="F425" s="152">
        <f t="shared" si="13"/>
        <v>5.8706117177409887</v>
      </c>
      <c r="G425" s="32">
        <v>8517</v>
      </c>
    </row>
    <row r="426" spans="1:7" x14ac:dyDescent="0.3">
      <c r="A426" s="129">
        <v>45824</v>
      </c>
      <c r="B426" s="11" t="s">
        <v>22</v>
      </c>
      <c r="C426" s="19" t="s">
        <v>1</v>
      </c>
      <c r="D426" s="20" t="s">
        <v>137</v>
      </c>
      <c r="E426" s="137">
        <v>50000</v>
      </c>
      <c r="F426" s="152">
        <f t="shared" si="13"/>
        <v>5.8706117177409887</v>
      </c>
      <c r="G426" s="32">
        <v>8517</v>
      </c>
    </row>
    <row r="427" spans="1:7" x14ac:dyDescent="0.3">
      <c r="A427" s="129">
        <v>45824</v>
      </c>
      <c r="B427" s="11" t="s">
        <v>22</v>
      </c>
      <c r="C427" s="19" t="s">
        <v>1</v>
      </c>
      <c r="D427" s="20" t="s">
        <v>18</v>
      </c>
      <c r="E427" s="137">
        <v>50000</v>
      </c>
      <c r="F427" s="152">
        <f t="shared" si="13"/>
        <v>5.8706117177409887</v>
      </c>
      <c r="G427" s="32">
        <v>8517</v>
      </c>
    </row>
    <row r="428" spans="1:7" x14ac:dyDescent="0.3">
      <c r="A428" s="129">
        <v>45825</v>
      </c>
      <c r="B428" s="11" t="s">
        <v>224</v>
      </c>
      <c r="C428" s="19" t="s">
        <v>10</v>
      </c>
      <c r="D428" s="138" t="s">
        <v>4</v>
      </c>
      <c r="E428" s="137">
        <f>+F428*G428</f>
        <v>351752.1</v>
      </c>
      <c r="F428" s="154">
        <v>41.3</v>
      </c>
      <c r="G428" s="32">
        <v>8517</v>
      </c>
    </row>
    <row r="429" spans="1:7" x14ac:dyDescent="0.3">
      <c r="A429" s="139">
        <v>45825</v>
      </c>
      <c r="B429" s="140" t="s">
        <v>225</v>
      </c>
      <c r="C429" s="141" t="s">
        <v>10</v>
      </c>
      <c r="D429" s="142" t="s">
        <v>4</v>
      </c>
      <c r="E429" s="137">
        <f>+G429*F429</f>
        <v>42585</v>
      </c>
      <c r="F429" s="143">
        <v>5</v>
      </c>
      <c r="G429" s="32">
        <v>8517</v>
      </c>
    </row>
    <row r="430" spans="1:7" x14ac:dyDescent="0.3">
      <c r="A430" s="129">
        <v>45826</v>
      </c>
      <c r="B430" s="11" t="s">
        <v>22</v>
      </c>
      <c r="C430" s="19" t="s">
        <v>1</v>
      </c>
      <c r="D430" s="3" t="s">
        <v>4</v>
      </c>
      <c r="E430" s="137">
        <v>50000</v>
      </c>
      <c r="F430" s="152">
        <f t="shared" si="13"/>
        <v>5.8706117177409887</v>
      </c>
      <c r="G430" s="32">
        <v>8517</v>
      </c>
    </row>
    <row r="431" spans="1:7" x14ac:dyDescent="0.3">
      <c r="A431" s="129">
        <v>45826</v>
      </c>
      <c r="B431" s="11" t="s">
        <v>226</v>
      </c>
      <c r="C431" s="19" t="s">
        <v>3</v>
      </c>
      <c r="D431" s="3" t="s">
        <v>4</v>
      </c>
      <c r="E431" s="137">
        <v>1750000</v>
      </c>
      <c r="F431" s="152">
        <f t="shared" si="13"/>
        <v>205.47141012093459</v>
      </c>
      <c r="G431" s="32">
        <v>8517</v>
      </c>
    </row>
    <row r="432" spans="1:7" x14ac:dyDescent="0.3">
      <c r="A432" s="129">
        <v>45826</v>
      </c>
      <c r="B432" s="11" t="s">
        <v>227</v>
      </c>
      <c r="C432" s="19" t="s">
        <v>7</v>
      </c>
      <c r="D432" s="3" t="s">
        <v>4</v>
      </c>
      <c r="E432" s="137">
        <v>1000000</v>
      </c>
      <c r="F432" s="152">
        <f t="shared" si="13"/>
        <v>117.41223435481977</v>
      </c>
      <c r="G432" s="32">
        <v>8517</v>
      </c>
    </row>
    <row r="433" spans="1:7" x14ac:dyDescent="0.3">
      <c r="A433" s="129">
        <v>45827</v>
      </c>
      <c r="B433" s="11" t="s">
        <v>228</v>
      </c>
      <c r="C433" s="144" t="s">
        <v>20</v>
      </c>
      <c r="D433" s="145" t="s">
        <v>4</v>
      </c>
      <c r="E433" s="137">
        <v>3130000</v>
      </c>
      <c r="F433" s="152">
        <f t="shared" si="13"/>
        <v>367.50029353058591</v>
      </c>
      <c r="G433" s="32">
        <v>8517</v>
      </c>
    </row>
    <row r="434" spans="1:7" x14ac:dyDescent="0.3">
      <c r="A434" s="129">
        <v>45827</v>
      </c>
      <c r="B434" s="11" t="s">
        <v>229</v>
      </c>
      <c r="C434" s="19" t="s">
        <v>7</v>
      </c>
      <c r="D434" s="3" t="s">
        <v>4</v>
      </c>
      <c r="E434" s="137">
        <v>1000000</v>
      </c>
      <c r="F434" s="152">
        <f t="shared" si="13"/>
        <v>117.41223435481977</v>
      </c>
      <c r="G434" s="32">
        <v>8517</v>
      </c>
    </row>
    <row r="435" spans="1:7" x14ac:dyDescent="0.3">
      <c r="A435" s="129">
        <v>45827</v>
      </c>
      <c r="B435" s="11" t="s">
        <v>230</v>
      </c>
      <c r="C435" s="146" t="s">
        <v>7</v>
      </c>
      <c r="D435" s="147" t="s">
        <v>4</v>
      </c>
      <c r="E435" s="137">
        <v>500000</v>
      </c>
      <c r="F435" s="152">
        <f t="shared" si="13"/>
        <v>58.706117177409887</v>
      </c>
      <c r="G435" s="32">
        <v>8517</v>
      </c>
    </row>
    <row r="436" spans="1:7" x14ac:dyDescent="0.3">
      <c r="A436" s="129">
        <v>45828</v>
      </c>
      <c r="B436" s="11" t="s">
        <v>231</v>
      </c>
      <c r="C436" s="146" t="s">
        <v>20</v>
      </c>
      <c r="D436" s="147" t="s">
        <v>4</v>
      </c>
      <c r="E436" s="137">
        <v>1335000</v>
      </c>
      <c r="F436" s="152">
        <f t="shared" si="13"/>
        <v>156.74533286368438</v>
      </c>
      <c r="G436" s="32">
        <v>8517</v>
      </c>
    </row>
    <row r="437" spans="1:7" x14ac:dyDescent="0.3">
      <c r="A437" s="129">
        <v>45828</v>
      </c>
      <c r="B437" s="11" t="s">
        <v>232</v>
      </c>
      <c r="C437" s="146" t="s">
        <v>20</v>
      </c>
      <c r="D437" s="147" t="s">
        <v>4</v>
      </c>
      <c r="E437" s="137">
        <v>250000</v>
      </c>
      <c r="F437" s="152">
        <f t="shared" si="13"/>
        <v>29.353058588704943</v>
      </c>
      <c r="G437" s="32">
        <v>8517</v>
      </c>
    </row>
    <row r="438" spans="1:7" x14ac:dyDescent="0.3">
      <c r="A438" s="129">
        <v>45828</v>
      </c>
      <c r="B438" s="11" t="s">
        <v>246</v>
      </c>
      <c r="C438" s="21" t="s">
        <v>9</v>
      </c>
      <c r="D438" s="22" t="s">
        <v>16</v>
      </c>
      <c r="E438" s="137">
        <v>160000</v>
      </c>
      <c r="F438" s="152">
        <f t="shared" si="13"/>
        <v>18.785957496771164</v>
      </c>
      <c r="G438" s="32">
        <v>8517</v>
      </c>
    </row>
    <row r="439" spans="1:7" x14ac:dyDescent="0.3">
      <c r="A439" s="129">
        <v>45828</v>
      </c>
      <c r="B439" s="11" t="s">
        <v>233</v>
      </c>
      <c r="C439" s="146" t="s">
        <v>20</v>
      </c>
      <c r="D439" s="147" t="s">
        <v>4</v>
      </c>
      <c r="E439" s="137">
        <v>150000</v>
      </c>
      <c r="F439" s="152">
        <f t="shared" si="13"/>
        <v>17.611835153222966</v>
      </c>
      <c r="G439" s="32">
        <v>8517</v>
      </c>
    </row>
    <row r="440" spans="1:7" x14ac:dyDescent="0.3">
      <c r="A440" s="129">
        <v>45828</v>
      </c>
      <c r="B440" s="11" t="s">
        <v>247</v>
      </c>
      <c r="C440" s="21" t="s">
        <v>5</v>
      </c>
      <c r="D440" s="22" t="s">
        <v>80</v>
      </c>
      <c r="E440" s="137">
        <v>390000</v>
      </c>
      <c r="F440" s="152">
        <f t="shared" si="13"/>
        <v>45.790771398379711</v>
      </c>
      <c r="G440" s="32">
        <v>8517</v>
      </c>
    </row>
    <row r="441" spans="1:7" x14ac:dyDescent="0.3">
      <c r="A441" s="129">
        <v>45828</v>
      </c>
      <c r="B441" s="11" t="s">
        <v>234</v>
      </c>
      <c r="C441" s="21" t="s">
        <v>9</v>
      </c>
      <c r="D441" s="22" t="s">
        <v>235</v>
      </c>
      <c r="E441" s="137">
        <v>2200000</v>
      </c>
      <c r="F441" s="152">
        <f t="shared" si="13"/>
        <v>258.30691558060352</v>
      </c>
      <c r="G441" s="32">
        <v>8517</v>
      </c>
    </row>
    <row r="442" spans="1:7" x14ac:dyDescent="0.3">
      <c r="A442" s="129">
        <v>45831</v>
      </c>
      <c r="B442" s="11" t="s">
        <v>22</v>
      </c>
      <c r="C442" s="21" t="s">
        <v>1</v>
      </c>
      <c r="D442" s="22" t="s">
        <v>235</v>
      </c>
      <c r="E442" s="137">
        <v>50000</v>
      </c>
      <c r="F442" s="152">
        <f t="shared" si="13"/>
        <v>5.8706117177409887</v>
      </c>
      <c r="G442" s="32">
        <v>8517</v>
      </c>
    </row>
    <row r="443" spans="1:7" x14ac:dyDescent="0.3">
      <c r="A443" s="129">
        <v>45831</v>
      </c>
      <c r="B443" s="11" t="s">
        <v>22</v>
      </c>
      <c r="C443" s="21" t="s">
        <v>1</v>
      </c>
      <c r="D443" s="22" t="s">
        <v>4</v>
      </c>
      <c r="E443" s="137">
        <v>50000</v>
      </c>
      <c r="F443" s="152">
        <f t="shared" si="13"/>
        <v>5.8706117177409887</v>
      </c>
      <c r="G443" s="32">
        <v>8517</v>
      </c>
    </row>
    <row r="444" spans="1:7" x14ac:dyDescent="0.3">
      <c r="A444" s="129">
        <v>45831</v>
      </c>
      <c r="B444" s="11" t="s">
        <v>22</v>
      </c>
      <c r="C444" s="21" t="s">
        <v>1</v>
      </c>
      <c r="D444" s="22" t="s">
        <v>2</v>
      </c>
      <c r="E444" s="137">
        <v>50000</v>
      </c>
      <c r="F444" s="152">
        <f t="shared" si="13"/>
        <v>5.8706117177409887</v>
      </c>
      <c r="G444" s="32">
        <v>8517</v>
      </c>
    </row>
    <row r="445" spans="1:7" x14ac:dyDescent="0.3">
      <c r="A445" s="129">
        <v>45831</v>
      </c>
      <c r="B445" s="11" t="s">
        <v>22</v>
      </c>
      <c r="C445" s="21" t="s">
        <v>1</v>
      </c>
      <c r="D445" s="22" t="s">
        <v>2</v>
      </c>
      <c r="E445" s="137">
        <v>50000</v>
      </c>
      <c r="F445" s="152">
        <f t="shared" si="13"/>
        <v>5.8706117177409887</v>
      </c>
      <c r="G445" s="32">
        <v>8517</v>
      </c>
    </row>
    <row r="446" spans="1:7" x14ac:dyDescent="0.3">
      <c r="A446" s="129">
        <v>45831</v>
      </c>
      <c r="B446" s="11" t="s">
        <v>22</v>
      </c>
      <c r="C446" s="21" t="s">
        <v>1</v>
      </c>
      <c r="D446" s="22" t="s">
        <v>18</v>
      </c>
      <c r="E446" s="137">
        <v>50000</v>
      </c>
      <c r="F446" s="152">
        <f t="shared" si="13"/>
        <v>5.8706117177409887</v>
      </c>
      <c r="G446" s="32">
        <v>8517</v>
      </c>
    </row>
    <row r="447" spans="1:7" x14ac:dyDescent="0.3">
      <c r="A447" s="129">
        <v>45831</v>
      </c>
      <c r="B447" s="11" t="s">
        <v>22</v>
      </c>
      <c r="C447" s="21" t="s">
        <v>1</v>
      </c>
      <c r="D447" s="22" t="s">
        <v>18</v>
      </c>
      <c r="E447" s="137">
        <v>50000</v>
      </c>
      <c r="F447" s="152">
        <f t="shared" si="13"/>
        <v>5.8706117177409887</v>
      </c>
      <c r="G447" s="32">
        <v>8517</v>
      </c>
    </row>
    <row r="448" spans="1:7" x14ac:dyDescent="0.3">
      <c r="A448" s="131">
        <v>45832</v>
      </c>
      <c r="B448" s="11" t="s">
        <v>236</v>
      </c>
      <c r="C448" s="21" t="s">
        <v>237</v>
      </c>
      <c r="D448" s="22" t="s">
        <v>16</v>
      </c>
      <c r="E448" s="137">
        <v>200000</v>
      </c>
      <c r="F448" s="152">
        <f t="shared" si="13"/>
        <v>23.482446870963955</v>
      </c>
      <c r="G448" s="32">
        <v>8517</v>
      </c>
    </row>
    <row r="449" spans="1:7" x14ac:dyDescent="0.3">
      <c r="A449" s="131">
        <v>45832</v>
      </c>
      <c r="B449" s="11" t="s">
        <v>29</v>
      </c>
      <c r="C449" s="21" t="s">
        <v>238</v>
      </c>
      <c r="D449" s="22" t="s">
        <v>4</v>
      </c>
      <c r="E449" s="137">
        <v>1500000</v>
      </c>
      <c r="F449" s="152">
        <f t="shared" si="13"/>
        <v>176.11835153222967</v>
      </c>
      <c r="G449" s="32">
        <v>8517</v>
      </c>
    </row>
    <row r="450" spans="1:7" x14ac:dyDescent="0.3">
      <c r="A450" s="131">
        <v>45832</v>
      </c>
      <c r="B450" s="11" t="s">
        <v>57</v>
      </c>
      <c r="C450" s="21" t="s">
        <v>122</v>
      </c>
      <c r="D450" s="22" t="s">
        <v>4</v>
      </c>
      <c r="E450" s="137">
        <v>22500</v>
      </c>
      <c r="F450" s="152">
        <f t="shared" si="13"/>
        <v>2.6417752729834447</v>
      </c>
      <c r="G450" s="32">
        <v>8517</v>
      </c>
    </row>
    <row r="451" spans="1:7" x14ac:dyDescent="0.3">
      <c r="A451" s="131">
        <v>45832</v>
      </c>
      <c r="B451" s="11" t="s">
        <v>206</v>
      </c>
      <c r="C451" s="21" t="s">
        <v>6</v>
      </c>
      <c r="D451" s="22" t="s">
        <v>4</v>
      </c>
      <c r="E451" s="137">
        <v>150000</v>
      </c>
      <c r="F451" s="152">
        <f t="shared" si="13"/>
        <v>17.611835153222966</v>
      </c>
      <c r="G451" s="32">
        <v>8517</v>
      </c>
    </row>
    <row r="452" spans="1:7" x14ac:dyDescent="0.3">
      <c r="A452" s="131">
        <v>45832</v>
      </c>
      <c r="B452" s="11" t="s">
        <v>239</v>
      </c>
      <c r="C452" s="21" t="s">
        <v>7</v>
      </c>
      <c r="D452" s="22" t="s">
        <v>4</v>
      </c>
      <c r="E452" s="137">
        <v>350000</v>
      </c>
      <c r="F452" s="152">
        <f t="shared" si="13"/>
        <v>41.094282024186917</v>
      </c>
      <c r="G452" s="32">
        <v>8517</v>
      </c>
    </row>
    <row r="453" spans="1:7" x14ac:dyDescent="0.3">
      <c r="A453" s="131">
        <v>45832</v>
      </c>
      <c r="B453" s="11" t="s">
        <v>240</v>
      </c>
      <c r="C453" s="21" t="s">
        <v>6</v>
      </c>
      <c r="D453" s="22" t="s">
        <v>4</v>
      </c>
      <c r="E453" s="137">
        <v>160000</v>
      </c>
      <c r="F453" s="152">
        <f t="shared" si="13"/>
        <v>18.785957496771164</v>
      </c>
      <c r="G453" s="32">
        <v>8517</v>
      </c>
    </row>
    <row r="454" spans="1:7" x14ac:dyDescent="0.3">
      <c r="A454" s="131">
        <v>45835</v>
      </c>
      <c r="B454" s="11" t="s">
        <v>248</v>
      </c>
      <c r="C454" s="21" t="s">
        <v>7</v>
      </c>
      <c r="D454" s="22" t="s">
        <v>4</v>
      </c>
      <c r="E454" s="137">
        <v>2070000</v>
      </c>
      <c r="F454" s="152">
        <f t="shared" si="13"/>
        <v>243.04332511447691</v>
      </c>
      <c r="G454" s="32">
        <v>8517</v>
      </c>
    </row>
    <row r="455" spans="1:7" x14ac:dyDescent="0.3">
      <c r="A455" s="131">
        <v>45835</v>
      </c>
      <c r="B455" s="11" t="s">
        <v>241</v>
      </c>
      <c r="C455" s="146" t="s">
        <v>20</v>
      </c>
      <c r="D455" s="147" t="s">
        <v>4</v>
      </c>
      <c r="E455" s="137">
        <v>1060000</v>
      </c>
      <c r="F455" s="152">
        <f t="shared" si="13"/>
        <v>123.15557104682236</v>
      </c>
      <c r="G455" s="32">
        <v>8607</v>
      </c>
    </row>
    <row r="456" spans="1:7" x14ac:dyDescent="0.3">
      <c r="A456" s="131">
        <v>45835</v>
      </c>
      <c r="B456" s="11" t="s">
        <v>242</v>
      </c>
      <c r="C456" s="21" t="s">
        <v>3</v>
      </c>
      <c r="D456" s="22" t="s">
        <v>4</v>
      </c>
      <c r="E456" s="137">
        <v>185000</v>
      </c>
      <c r="F456" s="152">
        <f t="shared" si="13"/>
        <v>21.494132682700126</v>
      </c>
      <c r="G456" s="32">
        <v>8607</v>
      </c>
    </row>
    <row r="457" spans="1:7" x14ac:dyDescent="0.3">
      <c r="A457" s="131">
        <v>45835</v>
      </c>
      <c r="B457" s="11" t="s">
        <v>243</v>
      </c>
      <c r="C457" s="21" t="s">
        <v>7</v>
      </c>
      <c r="D457" s="22" t="s">
        <v>4</v>
      </c>
      <c r="E457" s="137">
        <v>500000</v>
      </c>
      <c r="F457" s="152">
        <f t="shared" si="13"/>
        <v>58.092250493784128</v>
      </c>
      <c r="G457" s="32">
        <v>8607</v>
      </c>
    </row>
    <row r="458" spans="1:7" x14ac:dyDescent="0.3">
      <c r="A458" s="131">
        <v>45835</v>
      </c>
      <c r="B458" s="11" t="s">
        <v>244</v>
      </c>
      <c r="C458" s="21" t="s">
        <v>20</v>
      </c>
      <c r="D458" s="22" t="s">
        <v>16</v>
      </c>
      <c r="E458" s="137">
        <v>320000</v>
      </c>
      <c r="F458" s="152">
        <f t="shared" si="13"/>
        <v>37.17904031602184</v>
      </c>
      <c r="G458" s="32">
        <v>8607</v>
      </c>
    </row>
    <row r="459" spans="1:7" x14ac:dyDescent="0.3">
      <c r="A459" s="131">
        <v>45836</v>
      </c>
      <c r="B459" s="11" t="s">
        <v>245</v>
      </c>
      <c r="C459" s="21" t="s">
        <v>7</v>
      </c>
      <c r="D459" s="22" t="s">
        <v>4</v>
      </c>
      <c r="E459" s="137">
        <v>500000</v>
      </c>
      <c r="F459" s="152">
        <f t="shared" si="13"/>
        <v>58.092250493784128</v>
      </c>
      <c r="G459" s="32">
        <v>8607</v>
      </c>
    </row>
    <row r="460" spans="1:7" x14ac:dyDescent="0.3">
      <c r="A460" s="131">
        <v>45838</v>
      </c>
      <c r="B460" s="11" t="s">
        <v>22</v>
      </c>
      <c r="C460" s="21" t="s">
        <v>1</v>
      </c>
      <c r="D460" s="22" t="s">
        <v>16</v>
      </c>
      <c r="E460" s="137">
        <v>50000</v>
      </c>
      <c r="F460" s="152">
        <f t="shared" si="13"/>
        <v>5.809225049378413</v>
      </c>
      <c r="G460" s="32">
        <v>8607</v>
      </c>
    </row>
    <row r="461" spans="1:7" x14ac:dyDescent="0.3">
      <c r="A461" s="131">
        <v>45838</v>
      </c>
      <c r="B461" s="11" t="s">
        <v>22</v>
      </c>
      <c r="C461" s="21" t="s">
        <v>1</v>
      </c>
      <c r="D461" s="22" t="s">
        <v>4</v>
      </c>
      <c r="E461" s="137">
        <v>50000</v>
      </c>
      <c r="F461" s="152">
        <f t="shared" si="13"/>
        <v>5.809225049378413</v>
      </c>
      <c r="G461" s="32">
        <v>8607</v>
      </c>
    </row>
    <row r="462" spans="1:7" x14ac:dyDescent="0.3">
      <c r="A462" s="131">
        <v>45838</v>
      </c>
      <c r="B462" s="11" t="s">
        <v>249</v>
      </c>
      <c r="C462" s="21" t="s">
        <v>9</v>
      </c>
      <c r="D462" s="22" t="s">
        <v>16</v>
      </c>
      <c r="E462" s="137">
        <v>710000</v>
      </c>
      <c r="F462" s="152">
        <f t="shared" si="13"/>
        <v>82.49099570117346</v>
      </c>
      <c r="G462" s="32">
        <v>8607</v>
      </c>
    </row>
    <row r="463" spans="1:7" x14ac:dyDescent="0.3">
      <c r="A463" s="131">
        <v>45838</v>
      </c>
      <c r="B463" s="11" t="s">
        <v>249</v>
      </c>
      <c r="C463" s="21" t="s">
        <v>9</v>
      </c>
      <c r="D463" s="22" t="s">
        <v>4</v>
      </c>
      <c r="E463" s="137">
        <v>670000</v>
      </c>
      <c r="F463" s="152">
        <f t="shared" si="13"/>
        <v>77.843615661670739</v>
      </c>
      <c r="G463" s="32">
        <v>8607</v>
      </c>
    </row>
    <row r="464" spans="1:7" x14ac:dyDescent="0.3">
      <c r="A464" s="131">
        <v>45838</v>
      </c>
      <c r="B464" s="11" t="s">
        <v>249</v>
      </c>
      <c r="C464" s="21" t="s">
        <v>9</v>
      </c>
      <c r="D464" s="22" t="s">
        <v>2</v>
      </c>
      <c r="E464" s="137">
        <v>610000</v>
      </c>
      <c r="F464" s="152">
        <f t="shared" si="13"/>
        <v>70.872545602416636</v>
      </c>
      <c r="G464" s="32">
        <v>8607</v>
      </c>
    </row>
    <row r="465" spans="1:7" x14ac:dyDescent="0.3">
      <c r="A465" s="131">
        <v>45838</v>
      </c>
      <c r="B465" s="11" t="s">
        <v>249</v>
      </c>
      <c r="C465" s="21" t="s">
        <v>9</v>
      </c>
      <c r="D465" s="22" t="s">
        <v>2</v>
      </c>
      <c r="E465" s="137">
        <v>730000</v>
      </c>
      <c r="F465" s="152">
        <f t="shared" si="13"/>
        <v>84.814685720924828</v>
      </c>
      <c r="G465" s="32">
        <v>8607</v>
      </c>
    </row>
    <row r="466" spans="1:7" x14ac:dyDescent="0.3">
      <c r="A466" s="131">
        <v>45838</v>
      </c>
      <c r="B466" s="11" t="s">
        <v>249</v>
      </c>
      <c r="C466" s="21" t="s">
        <v>9</v>
      </c>
      <c r="D466" s="22" t="s">
        <v>18</v>
      </c>
      <c r="E466" s="137">
        <v>730000</v>
      </c>
      <c r="F466" s="152">
        <f t="shared" si="13"/>
        <v>84.814685720924828</v>
      </c>
      <c r="G466" s="32">
        <v>8607</v>
      </c>
    </row>
    <row r="467" spans="1:7" ht="14.4" thickBot="1" x14ac:dyDescent="0.35">
      <c r="A467" s="148">
        <v>45838</v>
      </c>
      <c r="B467" s="44" t="s">
        <v>249</v>
      </c>
      <c r="C467" s="21" t="s">
        <v>9</v>
      </c>
      <c r="D467" s="149" t="s">
        <v>18</v>
      </c>
      <c r="E467" s="150">
        <v>710000</v>
      </c>
      <c r="F467" s="155">
        <f t="shared" si="13"/>
        <v>82.49099570117346</v>
      </c>
      <c r="G467" s="156">
        <v>8607</v>
      </c>
    </row>
    <row r="468" spans="1:7" ht="14.4" x14ac:dyDescent="0.3">
      <c r="A468" s="157">
        <v>45839</v>
      </c>
      <c r="B468" s="158" t="s">
        <v>207</v>
      </c>
      <c r="C468" s="159" t="s">
        <v>10</v>
      </c>
      <c r="D468" s="160" t="s">
        <v>4</v>
      </c>
      <c r="E468" s="161">
        <v>118000</v>
      </c>
      <c r="F468" s="162">
        <f>+E468/G468</f>
        <v>13.702797925535746</v>
      </c>
      <c r="G468" s="163">
        <v>8611.3799999999992</v>
      </c>
    </row>
    <row r="469" spans="1:7" ht="14.4" x14ac:dyDescent="0.3">
      <c r="A469" s="164">
        <v>45840</v>
      </c>
      <c r="B469" s="165" t="s">
        <v>250</v>
      </c>
      <c r="C469" s="166" t="s">
        <v>10</v>
      </c>
      <c r="D469" s="167" t="s">
        <v>4</v>
      </c>
      <c r="E469" s="168">
        <v>90279</v>
      </c>
      <c r="F469" s="169">
        <f>+E469/G469</f>
        <v>10.483685541690184</v>
      </c>
      <c r="G469" s="170">
        <v>8611.3799999999992</v>
      </c>
    </row>
    <row r="470" spans="1:7" ht="14.4" x14ac:dyDescent="0.3">
      <c r="A470" s="164">
        <v>45840</v>
      </c>
      <c r="B470" s="171" t="s">
        <v>251</v>
      </c>
      <c r="C470" s="172" t="s">
        <v>7</v>
      </c>
      <c r="D470" s="173" t="s">
        <v>4</v>
      </c>
      <c r="E470" s="174">
        <v>300000</v>
      </c>
      <c r="F470" s="169">
        <f>+E470/G470</f>
        <v>34.837621844582408</v>
      </c>
      <c r="G470" s="170">
        <v>8611.3799999999992</v>
      </c>
    </row>
    <row r="471" spans="1:7" ht="14.4" x14ac:dyDescent="0.3">
      <c r="A471" s="164">
        <v>45840</v>
      </c>
      <c r="B471" s="171" t="s">
        <v>258</v>
      </c>
      <c r="C471" s="175" t="s">
        <v>7</v>
      </c>
      <c r="D471" s="176" t="s">
        <v>4</v>
      </c>
      <c r="E471" s="174">
        <v>150000</v>
      </c>
      <c r="F471" s="169">
        <f>+E471/G471</f>
        <v>17.418810922291204</v>
      </c>
      <c r="G471" s="170">
        <v>8611.3799999999992</v>
      </c>
    </row>
    <row r="472" spans="1:7" ht="14.4" x14ac:dyDescent="0.3">
      <c r="A472" s="164">
        <v>45840</v>
      </c>
      <c r="B472" s="171" t="s">
        <v>252</v>
      </c>
      <c r="C472" s="177" t="s">
        <v>20</v>
      </c>
      <c r="D472" s="165" t="s">
        <v>16</v>
      </c>
      <c r="E472" s="174">
        <v>250000</v>
      </c>
      <c r="F472" s="169">
        <f t="shared" ref="F472:F535" si="14">+E472/G472</f>
        <v>29.031351537152005</v>
      </c>
      <c r="G472" s="170">
        <v>8611.3799999999992</v>
      </c>
    </row>
    <row r="473" spans="1:7" ht="14.4" x14ac:dyDescent="0.3">
      <c r="A473" s="164">
        <v>45840</v>
      </c>
      <c r="B473" s="171" t="s">
        <v>259</v>
      </c>
      <c r="C473" s="172" t="s">
        <v>20</v>
      </c>
      <c r="D473" s="165" t="s">
        <v>16</v>
      </c>
      <c r="E473" s="174">
        <v>1010000</v>
      </c>
      <c r="F473" s="169">
        <f t="shared" si="14"/>
        <v>117.2866602100941</v>
      </c>
      <c r="G473" s="170">
        <v>8611.3799999999992</v>
      </c>
    </row>
    <row r="474" spans="1:7" ht="14.4" x14ac:dyDescent="0.3">
      <c r="A474" s="164">
        <v>45840</v>
      </c>
      <c r="B474" s="171" t="s">
        <v>260</v>
      </c>
      <c r="C474" s="172" t="s">
        <v>7</v>
      </c>
      <c r="D474" s="165" t="s">
        <v>4</v>
      </c>
      <c r="E474" s="174">
        <v>50000</v>
      </c>
      <c r="F474" s="169">
        <f t="shared" si="14"/>
        <v>5.8062703074304007</v>
      </c>
      <c r="G474" s="170">
        <v>8611.3799999999992</v>
      </c>
    </row>
    <row r="475" spans="1:7" ht="14.4" x14ac:dyDescent="0.3">
      <c r="A475" s="164">
        <v>45840</v>
      </c>
      <c r="B475" s="171" t="s">
        <v>19</v>
      </c>
      <c r="C475" s="172" t="s">
        <v>7</v>
      </c>
      <c r="D475" s="165" t="s">
        <v>4</v>
      </c>
      <c r="E475" s="174">
        <v>150000</v>
      </c>
      <c r="F475" s="169">
        <f t="shared" si="14"/>
        <v>17.418810922291204</v>
      </c>
      <c r="G475" s="170">
        <v>8611.3799999999992</v>
      </c>
    </row>
    <row r="476" spans="1:7" ht="14.4" x14ac:dyDescent="0.3">
      <c r="A476" s="164">
        <v>45841</v>
      </c>
      <c r="B476" s="165" t="s">
        <v>250</v>
      </c>
      <c r="C476" s="172" t="s">
        <v>10</v>
      </c>
      <c r="D476" s="165" t="s">
        <v>4</v>
      </c>
      <c r="E476" s="174">
        <f>+F476*G476</f>
        <v>296662.04099999997</v>
      </c>
      <c r="F476" s="178">
        <v>34.450000000000003</v>
      </c>
      <c r="G476" s="170">
        <v>8611.3799999999992</v>
      </c>
    </row>
    <row r="477" spans="1:7" ht="14.4" x14ac:dyDescent="0.3">
      <c r="A477" s="164">
        <v>45841</v>
      </c>
      <c r="B477" s="171" t="s">
        <v>250</v>
      </c>
      <c r="C477" s="172" t="s">
        <v>10</v>
      </c>
      <c r="D477" s="165" t="s">
        <v>4</v>
      </c>
      <c r="E477" s="179">
        <v>59000</v>
      </c>
      <c r="F477" s="169">
        <f t="shared" si="14"/>
        <v>6.8513989627678731</v>
      </c>
      <c r="G477" s="170">
        <v>8611.3799999999992</v>
      </c>
    </row>
    <row r="478" spans="1:7" ht="14.4" x14ac:dyDescent="0.3">
      <c r="A478" s="164">
        <v>45845</v>
      </c>
      <c r="B478" s="171" t="s">
        <v>22</v>
      </c>
      <c r="C478" s="180" t="s">
        <v>1</v>
      </c>
      <c r="D478" s="165" t="s">
        <v>4</v>
      </c>
      <c r="E478" s="174">
        <v>50000</v>
      </c>
      <c r="F478" s="169">
        <f t="shared" si="14"/>
        <v>5.8062703074304007</v>
      </c>
      <c r="G478" s="170">
        <v>8611.3799999999992</v>
      </c>
    </row>
    <row r="479" spans="1:7" ht="14.4" x14ac:dyDescent="0.3">
      <c r="A479" s="164">
        <v>45845</v>
      </c>
      <c r="B479" s="171" t="s">
        <v>22</v>
      </c>
      <c r="C479" s="172" t="s">
        <v>1</v>
      </c>
      <c r="D479" s="165" t="s">
        <v>16</v>
      </c>
      <c r="E479" s="174">
        <v>50000</v>
      </c>
      <c r="F479" s="169">
        <f t="shared" si="14"/>
        <v>5.8062703074304007</v>
      </c>
      <c r="G479" s="170">
        <v>8611.3799999999992</v>
      </c>
    </row>
    <row r="480" spans="1:7" ht="14.4" x14ac:dyDescent="0.3">
      <c r="A480" s="164">
        <v>45845</v>
      </c>
      <c r="B480" s="171" t="s">
        <v>54</v>
      </c>
      <c r="C480" s="172" t="s">
        <v>55</v>
      </c>
      <c r="D480" s="165" t="s">
        <v>4</v>
      </c>
      <c r="E480" s="174">
        <v>990000</v>
      </c>
      <c r="F480" s="169">
        <f>+E480/G480</f>
        <v>114.96415208712193</v>
      </c>
      <c r="G480" s="170">
        <v>8611.3799999999992</v>
      </c>
    </row>
    <row r="481" spans="1:7" ht="14.4" x14ac:dyDescent="0.3">
      <c r="A481" s="164">
        <v>45845</v>
      </c>
      <c r="B481" s="171" t="s">
        <v>253</v>
      </c>
      <c r="C481" s="181" t="s">
        <v>20</v>
      </c>
      <c r="D481" s="182" t="s">
        <v>16</v>
      </c>
      <c r="E481" s="174">
        <v>100000</v>
      </c>
      <c r="F481" s="169">
        <f t="shared" si="14"/>
        <v>11.612540614860801</v>
      </c>
      <c r="G481" s="170">
        <v>8611.3799999999992</v>
      </c>
    </row>
    <row r="482" spans="1:7" ht="14.4" x14ac:dyDescent="0.3">
      <c r="A482" s="164">
        <v>45847</v>
      </c>
      <c r="B482" s="165" t="s">
        <v>254</v>
      </c>
      <c r="C482" s="181" t="s">
        <v>10</v>
      </c>
      <c r="D482" s="182" t="s">
        <v>4</v>
      </c>
      <c r="E482" s="168">
        <v>177000</v>
      </c>
      <c r="F482" s="169">
        <f t="shared" si="14"/>
        <v>20.554196888303618</v>
      </c>
      <c r="G482" s="170">
        <v>8611.3799999999992</v>
      </c>
    </row>
    <row r="483" spans="1:7" ht="14.4" x14ac:dyDescent="0.3">
      <c r="A483" s="164">
        <v>45847</v>
      </c>
      <c r="B483" s="165" t="s">
        <v>255</v>
      </c>
      <c r="C483" s="172" t="s">
        <v>5</v>
      </c>
      <c r="D483" s="182" t="s">
        <v>4</v>
      </c>
      <c r="E483" s="168">
        <v>241400</v>
      </c>
      <c r="F483" s="169">
        <f t="shared" si="14"/>
        <v>28.032673044273974</v>
      </c>
      <c r="G483" s="170">
        <v>8611.3799999999992</v>
      </c>
    </row>
    <row r="484" spans="1:7" ht="14.4" x14ac:dyDescent="0.3">
      <c r="A484" s="164">
        <v>45849</v>
      </c>
      <c r="B484" s="171" t="s">
        <v>22</v>
      </c>
      <c r="C484" s="172" t="s">
        <v>1</v>
      </c>
      <c r="D484" s="165" t="s">
        <v>4</v>
      </c>
      <c r="E484" s="174">
        <v>50000</v>
      </c>
      <c r="F484" s="169">
        <f t="shared" si="14"/>
        <v>5.8062703074304007</v>
      </c>
      <c r="G484" s="170">
        <v>8611.3799999999992</v>
      </c>
    </row>
    <row r="485" spans="1:7" ht="14.4" x14ac:dyDescent="0.3">
      <c r="A485" s="164">
        <v>45852</v>
      </c>
      <c r="B485" s="165" t="s">
        <v>89</v>
      </c>
      <c r="C485" s="172" t="s">
        <v>10</v>
      </c>
      <c r="D485" s="165" t="s">
        <v>4</v>
      </c>
      <c r="E485" s="168">
        <v>177000</v>
      </c>
      <c r="F485" s="169">
        <f t="shared" si="14"/>
        <v>20.554196888303618</v>
      </c>
      <c r="G485" s="170">
        <v>8611.3799999999992</v>
      </c>
    </row>
    <row r="486" spans="1:7" ht="14.4" x14ac:dyDescent="0.3">
      <c r="A486" s="164">
        <v>45852</v>
      </c>
      <c r="B486" s="171" t="s">
        <v>22</v>
      </c>
      <c r="C486" s="172" t="s">
        <v>1</v>
      </c>
      <c r="D486" s="165" t="s">
        <v>4</v>
      </c>
      <c r="E486" s="174">
        <v>50000</v>
      </c>
      <c r="F486" s="169">
        <f t="shared" si="14"/>
        <v>5.8062703074304007</v>
      </c>
      <c r="G486" s="170">
        <v>8611.3799999999992</v>
      </c>
    </row>
    <row r="487" spans="1:7" ht="14.4" x14ac:dyDescent="0.3">
      <c r="A487" s="164">
        <v>45852</v>
      </c>
      <c r="B487" s="171" t="s">
        <v>22</v>
      </c>
      <c r="C487" s="172" t="s">
        <v>1</v>
      </c>
      <c r="D487" s="165" t="s">
        <v>2</v>
      </c>
      <c r="E487" s="174">
        <v>50000</v>
      </c>
      <c r="F487" s="169">
        <f t="shared" si="14"/>
        <v>5.8062703074304007</v>
      </c>
      <c r="G487" s="170">
        <v>8611.3799999999992</v>
      </c>
    </row>
    <row r="488" spans="1:7" ht="14.4" x14ac:dyDescent="0.3">
      <c r="A488" s="164">
        <v>45856</v>
      </c>
      <c r="B488" s="171" t="s">
        <v>251</v>
      </c>
      <c r="C488" s="172" t="s">
        <v>7</v>
      </c>
      <c r="D488" s="165" t="s">
        <v>4</v>
      </c>
      <c r="E488" s="174">
        <v>50000</v>
      </c>
      <c r="F488" s="169">
        <f t="shared" si="14"/>
        <v>5.8062703074304007</v>
      </c>
      <c r="G488" s="170">
        <v>8611.3799999999992</v>
      </c>
    </row>
    <row r="489" spans="1:7" ht="14.4" x14ac:dyDescent="0.3">
      <c r="A489" s="164">
        <v>45859</v>
      </c>
      <c r="B489" s="171" t="s">
        <v>156</v>
      </c>
      <c r="C489" s="172" t="s">
        <v>1</v>
      </c>
      <c r="D489" s="165" t="s">
        <v>4</v>
      </c>
      <c r="E489" s="174">
        <v>50000</v>
      </c>
      <c r="F489" s="169">
        <f t="shared" si="14"/>
        <v>5.8062703074304007</v>
      </c>
      <c r="G489" s="170">
        <v>8611.3799999999992</v>
      </c>
    </row>
    <row r="490" spans="1:7" ht="14.4" x14ac:dyDescent="0.3">
      <c r="A490" s="164">
        <v>45859</v>
      </c>
      <c r="B490" s="171" t="s">
        <v>156</v>
      </c>
      <c r="C490" s="172" t="s">
        <v>1</v>
      </c>
      <c r="D490" s="165" t="s">
        <v>2</v>
      </c>
      <c r="E490" s="174">
        <v>50000</v>
      </c>
      <c r="F490" s="169">
        <f t="shared" si="14"/>
        <v>5.8062703074304007</v>
      </c>
      <c r="G490" s="170">
        <v>8611.3799999999992</v>
      </c>
    </row>
    <row r="491" spans="1:7" ht="14.4" x14ac:dyDescent="0.3">
      <c r="A491" s="183">
        <v>45860</v>
      </c>
      <c r="B491" s="184" t="s">
        <v>263</v>
      </c>
      <c r="C491" s="185" t="s">
        <v>10</v>
      </c>
      <c r="D491" s="184" t="s">
        <v>4</v>
      </c>
      <c r="E491" s="186">
        <f>+F491*G491</f>
        <v>43056.899999999994</v>
      </c>
      <c r="F491" s="187">
        <v>5</v>
      </c>
      <c r="G491" s="170">
        <v>8611.3799999999992</v>
      </c>
    </row>
    <row r="492" spans="1:7" ht="14.4" x14ac:dyDescent="0.3">
      <c r="A492" s="164">
        <v>45860</v>
      </c>
      <c r="B492" s="165" t="s">
        <v>261</v>
      </c>
      <c r="C492" s="172" t="s">
        <v>10</v>
      </c>
      <c r="D492" s="165" t="s">
        <v>4</v>
      </c>
      <c r="E492" s="174">
        <f>+F492*G492</f>
        <v>355649.99399999995</v>
      </c>
      <c r="F492" s="188">
        <v>41.3</v>
      </c>
      <c r="G492" s="170">
        <v>8611.3799999999992</v>
      </c>
    </row>
    <row r="493" spans="1:7" ht="14.4" x14ac:dyDescent="0.3">
      <c r="A493" s="164">
        <v>45866</v>
      </c>
      <c r="B493" s="171" t="s">
        <v>256</v>
      </c>
      <c r="C493" s="177" t="s">
        <v>6</v>
      </c>
      <c r="D493" s="189" t="s">
        <v>4</v>
      </c>
      <c r="E493" s="174">
        <v>1000000</v>
      </c>
      <c r="F493" s="169">
        <f t="shared" si="14"/>
        <v>116.12540614860802</v>
      </c>
      <c r="G493" s="170">
        <v>8611.3799999999992</v>
      </c>
    </row>
    <row r="494" spans="1:7" ht="14.4" x14ac:dyDescent="0.3">
      <c r="A494" s="164">
        <v>45866</v>
      </c>
      <c r="B494" s="171" t="s">
        <v>257</v>
      </c>
      <c r="C494" s="172" t="s">
        <v>122</v>
      </c>
      <c r="D494" s="189" t="s">
        <v>4</v>
      </c>
      <c r="E494" s="174">
        <v>15000</v>
      </c>
      <c r="F494" s="169">
        <f t="shared" si="14"/>
        <v>1.7418810922291201</v>
      </c>
      <c r="G494" s="170">
        <v>8611.3799999999992</v>
      </c>
    </row>
    <row r="495" spans="1:7" ht="14.4" x14ac:dyDescent="0.3">
      <c r="A495" s="164">
        <v>45866</v>
      </c>
      <c r="B495" s="171" t="s">
        <v>156</v>
      </c>
      <c r="C495" s="172" t="s">
        <v>1</v>
      </c>
      <c r="D495" s="165" t="s">
        <v>4</v>
      </c>
      <c r="E495" s="190">
        <v>50000</v>
      </c>
      <c r="F495" s="169">
        <f t="shared" si="14"/>
        <v>5.8062703074304007</v>
      </c>
      <c r="G495" s="170">
        <v>8611.3799999999992</v>
      </c>
    </row>
    <row r="496" spans="1:7" ht="14.4" x14ac:dyDescent="0.3">
      <c r="A496" s="164">
        <v>45866</v>
      </c>
      <c r="B496" s="171" t="s">
        <v>156</v>
      </c>
      <c r="C496" s="172" t="s">
        <v>1</v>
      </c>
      <c r="D496" s="165" t="s">
        <v>2</v>
      </c>
      <c r="E496" s="190">
        <v>50000</v>
      </c>
      <c r="F496" s="169">
        <f t="shared" si="14"/>
        <v>5.8062703074304007</v>
      </c>
      <c r="G496" s="170">
        <v>8611.3799999999992</v>
      </c>
    </row>
    <row r="497" spans="1:7" ht="14.4" x14ac:dyDescent="0.3">
      <c r="A497" s="164">
        <v>45869</v>
      </c>
      <c r="B497" s="171" t="s">
        <v>262</v>
      </c>
      <c r="C497" s="172" t="s">
        <v>9</v>
      </c>
      <c r="D497" s="165" t="s">
        <v>16</v>
      </c>
      <c r="E497" s="190">
        <v>200000</v>
      </c>
      <c r="F497" s="169">
        <f t="shared" si="14"/>
        <v>23.225081229721603</v>
      </c>
      <c r="G497" s="170">
        <v>8611.3799999999992</v>
      </c>
    </row>
    <row r="498" spans="1:7" ht="14.4" x14ac:dyDescent="0.3">
      <c r="A498" s="164">
        <v>45869</v>
      </c>
      <c r="B498" s="171" t="s">
        <v>262</v>
      </c>
      <c r="C498" s="172" t="s">
        <v>9</v>
      </c>
      <c r="D498" s="165" t="s">
        <v>4</v>
      </c>
      <c r="E498" s="190">
        <v>450000</v>
      </c>
      <c r="F498" s="169">
        <f t="shared" si="14"/>
        <v>52.256432766873608</v>
      </c>
      <c r="G498" s="170">
        <v>8611.3799999999992</v>
      </c>
    </row>
    <row r="499" spans="1:7" ht="15" thickBot="1" x14ac:dyDescent="0.35">
      <c r="A499" s="191">
        <v>45869</v>
      </c>
      <c r="B499" s="192" t="s">
        <v>262</v>
      </c>
      <c r="C499" s="193" t="s">
        <v>9</v>
      </c>
      <c r="D499" s="194" t="s">
        <v>2</v>
      </c>
      <c r="E499" s="195">
        <v>420000</v>
      </c>
      <c r="F499" s="196">
        <f t="shared" si="14"/>
        <v>48.772670582415365</v>
      </c>
      <c r="G499" s="197">
        <v>8611.3799999999992</v>
      </c>
    </row>
    <row r="500" spans="1:7" ht="14.4" x14ac:dyDescent="0.3">
      <c r="A500" s="199">
        <v>45870</v>
      </c>
      <c r="B500" s="171" t="s">
        <v>265</v>
      </c>
      <c r="C500" s="202" t="s">
        <v>17</v>
      </c>
      <c r="D500" s="165" t="s">
        <v>4</v>
      </c>
      <c r="E500" s="201">
        <v>990000</v>
      </c>
      <c r="F500" s="221">
        <f t="shared" si="14"/>
        <v>116.22814453014385</v>
      </c>
      <c r="G500" s="224">
        <v>8517.7304000000004</v>
      </c>
    </row>
    <row r="501" spans="1:7" ht="14.4" x14ac:dyDescent="0.3">
      <c r="A501" s="199">
        <v>45870</v>
      </c>
      <c r="B501" s="171" t="s">
        <v>22</v>
      </c>
      <c r="C501" s="200" t="s">
        <v>1</v>
      </c>
      <c r="D501" s="200" t="s">
        <v>235</v>
      </c>
      <c r="E501" s="201">
        <v>50000</v>
      </c>
      <c r="F501" s="221">
        <f t="shared" si="14"/>
        <v>5.8701083096032249</v>
      </c>
      <c r="G501" s="224">
        <v>8517.7304000000004</v>
      </c>
    </row>
    <row r="502" spans="1:7" ht="14.4" x14ac:dyDescent="0.3">
      <c r="A502" s="199">
        <v>45870</v>
      </c>
      <c r="B502" s="171" t="s">
        <v>22</v>
      </c>
      <c r="C502" s="200" t="s">
        <v>1</v>
      </c>
      <c r="D502" s="200" t="s">
        <v>4</v>
      </c>
      <c r="E502" s="201">
        <v>50000</v>
      </c>
      <c r="F502" s="221">
        <f t="shared" si="14"/>
        <v>5.8701083096032249</v>
      </c>
      <c r="G502" s="224">
        <v>8517.7304000000004</v>
      </c>
    </row>
    <row r="503" spans="1:7" ht="14.4" x14ac:dyDescent="0.3">
      <c r="A503" s="199">
        <v>45870</v>
      </c>
      <c r="B503" s="171" t="s">
        <v>22</v>
      </c>
      <c r="C503" s="200" t="s">
        <v>1</v>
      </c>
      <c r="D503" s="200" t="s">
        <v>2</v>
      </c>
      <c r="E503" s="201">
        <v>50000</v>
      </c>
      <c r="F503" s="221">
        <f t="shared" si="14"/>
        <v>5.8701083096032249</v>
      </c>
      <c r="G503" s="224">
        <v>8517.7304000000004</v>
      </c>
    </row>
    <row r="504" spans="1:7" ht="14.4" x14ac:dyDescent="0.3">
      <c r="A504" s="199">
        <v>45870</v>
      </c>
      <c r="B504" s="171" t="s">
        <v>22</v>
      </c>
      <c r="C504" s="200" t="s">
        <v>1</v>
      </c>
      <c r="D504" s="200" t="s">
        <v>2</v>
      </c>
      <c r="E504" s="201">
        <v>50000</v>
      </c>
      <c r="F504" s="221">
        <f t="shared" si="14"/>
        <v>5.8701083096032249</v>
      </c>
      <c r="G504" s="224">
        <v>8517.7304000000004</v>
      </c>
    </row>
    <row r="505" spans="1:7" ht="14.4" x14ac:dyDescent="0.3">
      <c r="A505" s="199">
        <v>45870</v>
      </c>
      <c r="B505" s="171" t="s">
        <v>22</v>
      </c>
      <c r="C505" s="200" t="s">
        <v>1</v>
      </c>
      <c r="D505" s="203" t="s">
        <v>264</v>
      </c>
      <c r="E505" s="201">
        <v>50000</v>
      </c>
      <c r="F505" s="221">
        <f t="shared" si="14"/>
        <v>5.8701083096032249</v>
      </c>
      <c r="G505" s="224">
        <v>8517.7304000000004</v>
      </c>
    </row>
    <row r="506" spans="1:7" ht="14.4" x14ac:dyDescent="0.3">
      <c r="A506" s="199">
        <v>45870</v>
      </c>
      <c r="B506" s="171" t="s">
        <v>22</v>
      </c>
      <c r="C506" s="200" t="s">
        <v>1</v>
      </c>
      <c r="D506" s="203" t="s">
        <v>264</v>
      </c>
      <c r="E506" s="201">
        <v>50000</v>
      </c>
      <c r="F506" s="221">
        <f t="shared" si="14"/>
        <v>5.8701083096032249</v>
      </c>
      <c r="G506" s="224">
        <v>8517.7304000000004</v>
      </c>
    </row>
    <row r="507" spans="1:7" ht="14.4" x14ac:dyDescent="0.3">
      <c r="A507" s="199">
        <v>45870</v>
      </c>
      <c r="B507" s="165" t="s">
        <v>266</v>
      </c>
      <c r="C507" s="200" t="s">
        <v>10</v>
      </c>
      <c r="D507" s="200" t="s">
        <v>4</v>
      </c>
      <c r="E507" s="204">
        <v>118000</v>
      </c>
      <c r="F507" s="221">
        <f t="shared" si="14"/>
        <v>13.853455610663611</v>
      </c>
      <c r="G507" s="224">
        <v>8517.7304000000004</v>
      </c>
    </row>
    <row r="508" spans="1:7" ht="14.4" x14ac:dyDescent="0.3">
      <c r="A508" s="205">
        <v>45872</v>
      </c>
      <c r="B508" s="206" t="s">
        <v>267</v>
      </c>
      <c r="C508" s="200" t="s">
        <v>10</v>
      </c>
      <c r="D508" s="200" t="s">
        <v>4</v>
      </c>
      <c r="E508" s="204">
        <v>59000</v>
      </c>
      <c r="F508" s="221">
        <f t="shared" si="14"/>
        <v>6.9267278053318053</v>
      </c>
      <c r="G508" s="224">
        <v>8517.7304000000004</v>
      </c>
    </row>
    <row r="509" spans="1:7" ht="14.4" x14ac:dyDescent="0.3">
      <c r="A509" s="207">
        <v>45873</v>
      </c>
      <c r="B509" s="165" t="s">
        <v>267</v>
      </c>
      <c r="C509" s="200" t="s">
        <v>10</v>
      </c>
      <c r="D509" s="200" t="s">
        <v>4</v>
      </c>
      <c r="E509" s="204">
        <f>+F509*G509</f>
        <v>251273.04680000001</v>
      </c>
      <c r="F509" s="222">
        <v>29.5</v>
      </c>
      <c r="G509" s="224">
        <v>8517.7304000000004</v>
      </c>
    </row>
    <row r="510" spans="1:7" ht="14.4" x14ac:dyDescent="0.3">
      <c r="A510" s="199">
        <v>45873</v>
      </c>
      <c r="B510" s="165" t="s">
        <v>267</v>
      </c>
      <c r="C510" s="200" t="s">
        <v>10</v>
      </c>
      <c r="D510" s="200" t="s">
        <v>4</v>
      </c>
      <c r="E510" s="204">
        <v>59000</v>
      </c>
      <c r="F510" s="221">
        <f t="shared" si="14"/>
        <v>6.9267278053318053</v>
      </c>
      <c r="G510" s="224">
        <v>8517.7304000000004</v>
      </c>
    </row>
    <row r="511" spans="1:7" ht="14.4" x14ac:dyDescent="0.3">
      <c r="A511" s="199">
        <v>45873</v>
      </c>
      <c r="B511" s="171" t="s">
        <v>22</v>
      </c>
      <c r="C511" s="200" t="s">
        <v>1</v>
      </c>
      <c r="D511" s="200" t="s">
        <v>235</v>
      </c>
      <c r="E511" s="208">
        <v>50000</v>
      </c>
      <c r="F511" s="221">
        <f t="shared" si="14"/>
        <v>5.8701083096032249</v>
      </c>
      <c r="G511" s="224">
        <v>8517.7304000000004</v>
      </c>
    </row>
    <row r="512" spans="1:7" ht="14.4" x14ac:dyDescent="0.3">
      <c r="A512" s="199">
        <v>45873</v>
      </c>
      <c r="B512" s="171" t="s">
        <v>22</v>
      </c>
      <c r="C512" s="200" t="s">
        <v>1</v>
      </c>
      <c r="D512" s="200" t="s">
        <v>4</v>
      </c>
      <c r="E512" s="208">
        <v>50000</v>
      </c>
      <c r="F512" s="221">
        <f t="shared" si="14"/>
        <v>5.8701083096032249</v>
      </c>
      <c r="G512" s="224">
        <v>8517.7304000000004</v>
      </c>
    </row>
    <row r="513" spans="1:7" ht="14.4" x14ac:dyDescent="0.3">
      <c r="A513" s="199">
        <v>45873</v>
      </c>
      <c r="B513" s="171" t="s">
        <v>22</v>
      </c>
      <c r="C513" s="200" t="s">
        <v>1</v>
      </c>
      <c r="D513" s="200" t="s">
        <v>2</v>
      </c>
      <c r="E513" s="208">
        <v>50000</v>
      </c>
      <c r="F513" s="221">
        <f t="shared" si="14"/>
        <v>5.8701083096032249</v>
      </c>
      <c r="G513" s="224">
        <v>8517.7304000000004</v>
      </c>
    </row>
    <row r="514" spans="1:7" ht="14.4" x14ac:dyDescent="0.3">
      <c r="A514" s="199">
        <v>45873</v>
      </c>
      <c r="B514" s="171" t="s">
        <v>22</v>
      </c>
      <c r="C514" s="200" t="s">
        <v>1</v>
      </c>
      <c r="D514" s="200" t="s">
        <v>2</v>
      </c>
      <c r="E514" s="208">
        <v>50000</v>
      </c>
      <c r="F514" s="221">
        <f t="shared" si="14"/>
        <v>5.8701083096032249</v>
      </c>
      <c r="G514" s="224">
        <v>8517.7304000000004</v>
      </c>
    </row>
    <row r="515" spans="1:7" ht="14.4" x14ac:dyDescent="0.3">
      <c r="A515" s="199">
        <v>45873</v>
      </c>
      <c r="B515" s="171" t="s">
        <v>22</v>
      </c>
      <c r="C515" s="200" t="s">
        <v>1</v>
      </c>
      <c r="D515" s="203" t="s">
        <v>264</v>
      </c>
      <c r="E515" s="208">
        <v>50000</v>
      </c>
      <c r="F515" s="221">
        <f t="shared" si="14"/>
        <v>5.8701083096032249</v>
      </c>
      <c r="G515" s="224">
        <v>8517.7304000000004</v>
      </c>
    </row>
    <row r="516" spans="1:7" ht="14.4" x14ac:dyDescent="0.3">
      <c r="A516" s="199">
        <v>45873</v>
      </c>
      <c r="B516" s="171" t="s">
        <v>22</v>
      </c>
      <c r="C516" s="200" t="s">
        <v>1</v>
      </c>
      <c r="D516" s="203" t="s">
        <v>264</v>
      </c>
      <c r="E516" s="208">
        <v>50000</v>
      </c>
      <c r="F516" s="221">
        <f t="shared" si="14"/>
        <v>5.8701083096032249</v>
      </c>
      <c r="G516" s="224">
        <v>8517.7304000000004</v>
      </c>
    </row>
    <row r="517" spans="1:7" ht="14.4" x14ac:dyDescent="0.3">
      <c r="A517" s="199">
        <v>45874</v>
      </c>
      <c r="B517" s="171" t="s">
        <v>121</v>
      </c>
      <c r="C517" s="209" t="s">
        <v>3</v>
      </c>
      <c r="D517" s="210" t="s">
        <v>4</v>
      </c>
      <c r="E517" s="208">
        <v>350000</v>
      </c>
      <c r="F517" s="221">
        <f t="shared" si="14"/>
        <v>41.090758167222575</v>
      </c>
      <c r="G517" s="224">
        <v>8517.7304000000004</v>
      </c>
    </row>
    <row r="518" spans="1:7" ht="14.4" x14ac:dyDescent="0.3">
      <c r="A518" s="211">
        <v>45875</v>
      </c>
      <c r="B518" s="165" t="s">
        <v>268</v>
      </c>
      <c r="C518" s="202" t="s">
        <v>10</v>
      </c>
      <c r="D518" s="165" t="s">
        <v>4</v>
      </c>
      <c r="E518" s="204">
        <v>177000</v>
      </c>
      <c r="F518" s="221">
        <f t="shared" si="14"/>
        <v>20.780183415995413</v>
      </c>
      <c r="G518" s="224">
        <v>8517.7304000000004</v>
      </c>
    </row>
    <row r="519" spans="1:7" ht="14.4" x14ac:dyDescent="0.3">
      <c r="A519" s="211">
        <v>45875</v>
      </c>
      <c r="B519" s="165" t="s">
        <v>269</v>
      </c>
      <c r="C519" s="200" t="s">
        <v>5</v>
      </c>
      <c r="D519" s="200" t="s">
        <v>4</v>
      </c>
      <c r="E519" s="204">
        <v>213000</v>
      </c>
      <c r="F519" s="221">
        <f t="shared" si="14"/>
        <v>25.006661398909738</v>
      </c>
      <c r="G519" s="224">
        <v>8517.7304000000004</v>
      </c>
    </row>
    <row r="520" spans="1:7" ht="14.4" x14ac:dyDescent="0.3">
      <c r="A520" s="199">
        <v>45877</v>
      </c>
      <c r="B520" s="171" t="s">
        <v>277</v>
      </c>
      <c r="C520" s="212" t="s">
        <v>102</v>
      </c>
      <c r="D520" s="203" t="s">
        <v>264</v>
      </c>
      <c r="E520" s="208">
        <v>5000</v>
      </c>
      <c r="F520" s="221">
        <f t="shared" si="14"/>
        <v>0.58701083096032247</v>
      </c>
      <c r="G520" s="224">
        <v>8517.7304000000004</v>
      </c>
    </row>
    <row r="521" spans="1:7" ht="14.4" x14ac:dyDescent="0.3">
      <c r="A521" s="199">
        <v>45878</v>
      </c>
      <c r="B521" s="171" t="s">
        <v>22</v>
      </c>
      <c r="C521" s="202" t="s">
        <v>1</v>
      </c>
      <c r="D521" s="165" t="s">
        <v>4</v>
      </c>
      <c r="E521" s="208">
        <v>50000</v>
      </c>
      <c r="F521" s="221">
        <f t="shared" si="14"/>
        <v>5.8701083096032249</v>
      </c>
      <c r="G521" s="224">
        <v>8517.7304000000004</v>
      </c>
    </row>
    <row r="522" spans="1:7" ht="14.4" x14ac:dyDescent="0.3">
      <c r="A522" s="199">
        <v>45880</v>
      </c>
      <c r="B522" s="171" t="s">
        <v>22</v>
      </c>
      <c r="C522" s="200" t="s">
        <v>1</v>
      </c>
      <c r="D522" s="200" t="s">
        <v>235</v>
      </c>
      <c r="E522" s="208">
        <v>50000</v>
      </c>
      <c r="F522" s="221">
        <f t="shared" si="14"/>
        <v>5.8701083096032249</v>
      </c>
      <c r="G522" s="224">
        <v>8517.7304000000004</v>
      </c>
    </row>
    <row r="523" spans="1:7" ht="14.4" x14ac:dyDescent="0.3">
      <c r="A523" s="199">
        <v>45880</v>
      </c>
      <c r="B523" s="171" t="s">
        <v>22</v>
      </c>
      <c r="C523" s="200" t="s">
        <v>1</v>
      </c>
      <c r="D523" s="200" t="s">
        <v>4</v>
      </c>
      <c r="E523" s="208">
        <v>50000</v>
      </c>
      <c r="F523" s="221">
        <f t="shared" si="14"/>
        <v>5.8701083096032249</v>
      </c>
      <c r="G523" s="224">
        <v>8517.7304000000004</v>
      </c>
    </row>
    <row r="524" spans="1:7" ht="14.4" x14ac:dyDescent="0.3">
      <c r="A524" s="199">
        <v>45880</v>
      </c>
      <c r="B524" s="171" t="s">
        <v>22</v>
      </c>
      <c r="C524" s="200" t="s">
        <v>1</v>
      </c>
      <c r="D524" s="200" t="s">
        <v>2</v>
      </c>
      <c r="E524" s="208">
        <v>50000</v>
      </c>
      <c r="F524" s="221">
        <f t="shared" si="14"/>
        <v>5.8701083096032249</v>
      </c>
      <c r="G524" s="224">
        <v>8517.7304000000004</v>
      </c>
    </row>
    <row r="525" spans="1:7" ht="14.4" x14ac:dyDescent="0.3">
      <c r="A525" s="199">
        <v>45880</v>
      </c>
      <c r="B525" s="171" t="s">
        <v>22</v>
      </c>
      <c r="C525" s="200" t="s">
        <v>1</v>
      </c>
      <c r="D525" s="200" t="s">
        <v>2</v>
      </c>
      <c r="E525" s="208">
        <v>50000</v>
      </c>
      <c r="F525" s="221">
        <f t="shared" si="14"/>
        <v>5.8701083096032249</v>
      </c>
      <c r="G525" s="224">
        <v>8517.7304000000004</v>
      </c>
    </row>
    <row r="526" spans="1:7" ht="14.4" x14ac:dyDescent="0.3">
      <c r="A526" s="199">
        <v>45880</v>
      </c>
      <c r="B526" s="171" t="s">
        <v>22</v>
      </c>
      <c r="C526" s="200" t="s">
        <v>1</v>
      </c>
      <c r="D526" s="203" t="s">
        <v>264</v>
      </c>
      <c r="E526" s="208">
        <v>50000</v>
      </c>
      <c r="F526" s="221">
        <f t="shared" si="14"/>
        <v>5.8701083096032249</v>
      </c>
      <c r="G526" s="224">
        <v>8517.7304000000004</v>
      </c>
    </row>
    <row r="527" spans="1:7" ht="14.4" x14ac:dyDescent="0.3">
      <c r="A527" s="199">
        <v>45880</v>
      </c>
      <c r="B527" s="171" t="s">
        <v>22</v>
      </c>
      <c r="C527" s="200" t="s">
        <v>1</v>
      </c>
      <c r="D527" s="203" t="s">
        <v>264</v>
      </c>
      <c r="E527" s="208">
        <v>50000</v>
      </c>
      <c r="F527" s="221">
        <f t="shared" si="14"/>
        <v>5.8701083096032249</v>
      </c>
      <c r="G527" s="224">
        <v>8517.7304000000004</v>
      </c>
    </row>
    <row r="528" spans="1:7" ht="14.4" x14ac:dyDescent="0.3">
      <c r="A528" s="199">
        <v>45881</v>
      </c>
      <c r="B528" s="171" t="s">
        <v>270</v>
      </c>
      <c r="C528" s="200" t="s">
        <v>7</v>
      </c>
      <c r="D528" s="200" t="s">
        <v>4</v>
      </c>
      <c r="E528" s="208">
        <v>120000</v>
      </c>
      <c r="F528" s="221">
        <f t="shared" si="14"/>
        <v>14.088259943047738</v>
      </c>
      <c r="G528" s="224">
        <v>8517.7304000000004</v>
      </c>
    </row>
    <row r="529" spans="1:7" ht="14.4" x14ac:dyDescent="0.3">
      <c r="A529" s="199">
        <v>45881</v>
      </c>
      <c r="B529" s="171" t="s">
        <v>271</v>
      </c>
      <c r="C529" s="200" t="s">
        <v>7</v>
      </c>
      <c r="D529" s="213" t="s">
        <v>4</v>
      </c>
      <c r="E529" s="208">
        <v>100000</v>
      </c>
      <c r="F529" s="221">
        <f t="shared" si="14"/>
        <v>11.74021661920645</v>
      </c>
      <c r="G529" s="224">
        <v>8517.7304000000004</v>
      </c>
    </row>
    <row r="530" spans="1:7" ht="14.4" x14ac:dyDescent="0.3">
      <c r="A530" s="199">
        <v>45881</v>
      </c>
      <c r="B530" s="171" t="s">
        <v>272</v>
      </c>
      <c r="C530" s="177" t="s">
        <v>20</v>
      </c>
      <c r="D530" s="165" t="s">
        <v>16</v>
      </c>
      <c r="E530" s="208">
        <v>150000</v>
      </c>
      <c r="F530" s="221">
        <f t="shared" si="14"/>
        <v>17.610324928809675</v>
      </c>
      <c r="G530" s="224">
        <v>8517.7304000000004</v>
      </c>
    </row>
    <row r="531" spans="1:7" ht="14.4" x14ac:dyDescent="0.3">
      <c r="A531" s="211">
        <v>45881</v>
      </c>
      <c r="B531" s="165" t="s">
        <v>273</v>
      </c>
      <c r="C531" s="214" t="s">
        <v>10</v>
      </c>
      <c r="D531" s="215" t="s">
        <v>4</v>
      </c>
      <c r="E531" s="204">
        <v>17700</v>
      </c>
      <c r="F531" s="221">
        <f t="shared" si="14"/>
        <v>2.0780183415995417</v>
      </c>
      <c r="G531" s="224">
        <v>8517.7304000000004</v>
      </c>
    </row>
    <row r="532" spans="1:7" ht="14.4" x14ac:dyDescent="0.3">
      <c r="A532" s="211">
        <v>45881</v>
      </c>
      <c r="B532" s="165" t="s">
        <v>274</v>
      </c>
      <c r="C532" s="209" t="s">
        <v>6</v>
      </c>
      <c r="D532" s="200" t="s">
        <v>4</v>
      </c>
      <c r="E532" s="204">
        <v>6000000</v>
      </c>
      <c r="F532" s="221">
        <f t="shared" si="14"/>
        <v>704.41299715238699</v>
      </c>
      <c r="G532" s="224">
        <v>8517.7304000000004</v>
      </c>
    </row>
    <row r="533" spans="1:7" ht="14.4" x14ac:dyDescent="0.3">
      <c r="A533" s="211">
        <v>45882</v>
      </c>
      <c r="B533" s="165" t="s">
        <v>89</v>
      </c>
      <c r="C533" s="214" t="s">
        <v>10</v>
      </c>
      <c r="D533" s="215" t="s">
        <v>4</v>
      </c>
      <c r="E533" s="204">
        <v>177000</v>
      </c>
      <c r="F533" s="221">
        <f t="shared" si="14"/>
        <v>20.780183415995413</v>
      </c>
      <c r="G533" s="224">
        <v>8517.7304000000004</v>
      </c>
    </row>
    <row r="534" spans="1:7" ht="14.4" x14ac:dyDescent="0.3">
      <c r="A534" s="199">
        <v>45882</v>
      </c>
      <c r="B534" s="171" t="s">
        <v>275</v>
      </c>
      <c r="C534" s="214" t="s">
        <v>7</v>
      </c>
      <c r="D534" s="215" t="s">
        <v>4</v>
      </c>
      <c r="E534" s="208">
        <v>65000</v>
      </c>
      <c r="F534" s="221">
        <f t="shared" si="14"/>
        <v>7.6311408024841922</v>
      </c>
      <c r="G534" s="224">
        <v>8517.7304000000004</v>
      </c>
    </row>
    <row r="535" spans="1:7" ht="14.4" x14ac:dyDescent="0.3">
      <c r="A535" s="199">
        <v>45885</v>
      </c>
      <c r="B535" s="171" t="s">
        <v>22</v>
      </c>
      <c r="C535" s="214" t="s">
        <v>1</v>
      </c>
      <c r="D535" s="215" t="s">
        <v>4</v>
      </c>
      <c r="E535" s="208">
        <v>50000</v>
      </c>
      <c r="F535" s="221">
        <f t="shared" si="14"/>
        <v>5.8701083096032249</v>
      </c>
      <c r="G535" s="224">
        <v>8517.7304000000004</v>
      </c>
    </row>
    <row r="536" spans="1:7" ht="14.4" x14ac:dyDescent="0.3">
      <c r="A536" s="199">
        <v>45887</v>
      </c>
      <c r="B536" s="171" t="s">
        <v>22</v>
      </c>
      <c r="C536" s="202" t="s">
        <v>1</v>
      </c>
      <c r="D536" s="165" t="s">
        <v>16</v>
      </c>
      <c r="E536" s="208">
        <v>50000</v>
      </c>
      <c r="F536" s="221">
        <f t="shared" ref="F536:F554" si="15">+E536/G536</f>
        <v>5.8701083096032249</v>
      </c>
      <c r="G536" s="224">
        <v>8517.7304000000004</v>
      </c>
    </row>
    <row r="537" spans="1:7" ht="14.4" x14ac:dyDescent="0.3">
      <c r="A537" s="199">
        <v>45887</v>
      </c>
      <c r="B537" s="171" t="s">
        <v>22</v>
      </c>
      <c r="C537" s="200" t="s">
        <v>1</v>
      </c>
      <c r="D537" s="200" t="s">
        <v>4</v>
      </c>
      <c r="E537" s="208">
        <v>50000</v>
      </c>
      <c r="F537" s="221">
        <f t="shared" si="15"/>
        <v>5.8701083096032249</v>
      </c>
      <c r="G537" s="224">
        <v>8517.7304000000004</v>
      </c>
    </row>
    <row r="538" spans="1:7" ht="14.4" x14ac:dyDescent="0.3">
      <c r="A538" s="199">
        <v>45887</v>
      </c>
      <c r="B538" s="171" t="s">
        <v>22</v>
      </c>
      <c r="C538" s="200" t="s">
        <v>1</v>
      </c>
      <c r="D538" s="200" t="s">
        <v>2</v>
      </c>
      <c r="E538" s="208">
        <v>50000</v>
      </c>
      <c r="F538" s="221">
        <f t="shared" si="15"/>
        <v>5.8701083096032249</v>
      </c>
      <c r="G538" s="224">
        <v>8517.7304000000004</v>
      </c>
    </row>
    <row r="539" spans="1:7" ht="14.4" x14ac:dyDescent="0.3">
      <c r="A539" s="199">
        <v>45887</v>
      </c>
      <c r="B539" s="171" t="s">
        <v>22</v>
      </c>
      <c r="C539" s="200" t="s">
        <v>1</v>
      </c>
      <c r="D539" s="200" t="s">
        <v>2</v>
      </c>
      <c r="E539" s="208">
        <v>50000</v>
      </c>
      <c r="F539" s="221">
        <f t="shared" si="15"/>
        <v>5.8701083096032249</v>
      </c>
      <c r="G539" s="224">
        <v>8517.7304000000004</v>
      </c>
    </row>
    <row r="540" spans="1:7" ht="14.4" x14ac:dyDescent="0.3">
      <c r="A540" s="199">
        <v>45887</v>
      </c>
      <c r="B540" s="171" t="s">
        <v>22</v>
      </c>
      <c r="C540" s="200" t="s">
        <v>1</v>
      </c>
      <c r="D540" s="200" t="s">
        <v>264</v>
      </c>
      <c r="E540" s="208">
        <v>50000</v>
      </c>
      <c r="F540" s="221">
        <f t="shared" si="15"/>
        <v>5.8701083096032249</v>
      </c>
      <c r="G540" s="224">
        <v>8517.7304000000004</v>
      </c>
    </row>
    <row r="541" spans="1:7" ht="14.4" x14ac:dyDescent="0.3">
      <c r="A541" s="199">
        <v>45887</v>
      </c>
      <c r="B541" s="171" t="s">
        <v>22</v>
      </c>
      <c r="C541" s="200" t="s">
        <v>1</v>
      </c>
      <c r="D541" s="203" t="s">
        <v>264</v>
      </c>
      <c r="E541" s="208">
        <v>50000</v>
      </c>
      <c r="F541" s="221">
        <f t="shared" si="15"/>
        <v>5.8701083096032249</v>
      </c>
      <c r="G541" s="224">
        <v>8517.7304000000004</v>
      </c>
    </row>
    <row r="542" spans="1:7" ht="14.4" x14ac:dyDescent="0.3">
      <c r="A542" s="216">
        <v>45891</v>
      </c>
      <c r="B542" s="171" t="s">
        <v>275</v>
      </c>
      <c r="C542" s="200" t="s">
        <v>7</v>
      </c>
      <c r="D542" s="203" t="s">
        <v>4</v>
      </c>
      <c r="E542" s="208">
        <v>80000</v>
      </c>
      <c r="F542" s="221">
        <f t="shared" si="15"/>
        <v>9.3921732953651595</v>
      </c>
      <c r="G542" s="224">
        <v>8517.7304000000004</v>
      </c>
    </row>
    <row r="543" spans="1:7" ht="14.4" x14ac:dyDescent="0.3">
      <c r="A543" s="216">
        <v>45894</v>
      </c>
      <c r="B543" s="171" t="s">
        <v>22</v>
      </c>
      <c r="C543" s="202" t="s">
        <v>1</v>
      </c>
      <c r="D543" s="165" t="s">
        <v>16</v>
      </c>
      <c r="E543" s="208">
        <v>50000</v>
      </c>
      <c r="F543" s="221">
        <f t="shared" si="15"/>
        <v>5.8701083096032249</v>
      </c>
      <c r="G543" s="224">
        <v>8517.7304000000004</v>
      </c>
    </row>
    <row r="544" spans="1:7" ht="14.4" x14ac:dyDescent="0.3">
      <c r="A544" s="216">
        <v>45894</v>
      </c>
      <c r="B544" s="171" t="s">
        <v>22</v>
      </c>
      <c r="C544" s="200" t="s">
        <v>1</v>
      </c>
      <c r="D544" s="200" t="s">
        <v>4</v>
      </c>
      <c r="E544" s="208">
        <v>50000</v>
      </c>
      <c r="F544" s="221">
        <f t="shared" si="15"/>
        <v>5.8701083096032249</v>
      </c>
      <c r="G544" s="224">
        <v>8517.7304000000004</v>
      </c>
    </row>
    <row r="545" spans="1:7" ht="14.4" x14ac:dyDescent="0.3">
      <c r="A545" s="216">
        <v>45894</v>
      </c>
      <c r="B545" s="171" t="s">
        <v>22</v>
      </c>
      <c r="C545" s="200" t="s">
        <v>1</v>
      </c>
      <c r="D545" s="200" t="s">
        <v>2</v>
      </c>
      <c r="E545" s="208">
        <v>50000</v>
      </c>
      <c r="F545" s="221">
        <f t="shared" si="15"/>
        <v>5.8701083096032249</v>
      </c>
      <c r="G545" s="224">
        <v>8517.7304000000004</v>
      </c>
    </row>
    <row r="546" spans="1:7" ht="14.4" x14ac:dyDescent="0.3">
      <c r="A546" s="216">
        <v>45894</v>
      </c>
      <c r="B546" s="171" t="s">
        <v>22</v>
      </c>
      <c r="C546" s="200" t="s">
        <v>1</v>
      </c>
      <c r="D546" s="200" t="s">
        <v>2</v>
      </c>
      <c r="E546" s="208">
        <v>50000</v>
      </c>
      <c r="F546" s="221">
        <f t="shared" si="15"/>
        <v>5.8701083096032249</v>
      </c>
      <c r="G546" s="224">
        <v>8517.7304000000004</v>
      </c>
    </row>
    <row r="547" spans="1:7" ht="14.4" x14ac:dyDescent="0.3">
      <c r="A547" s="216">
        <v>45894</v>
      </c>
      <c r="B547" s="171" t="s">
        <v>22</v>
      </c>
      <c r="C547" s="200" t="s">
        <v>1</v>
      </c>
      <c r="D547" s="200" t="s">
        <v>264</v>
      </c>
      <c r="E547" s="208">
        <v>50000</v>
      </c>
      <c r="F547" s="221">
        <f t="shared" si="15"/>
        <v>5.8701083096032249</v>
      </c>
      <c r="G547" s="224">
        <v>8517.7304000000004</v>
      </c>
    </row>
    <row r="548" spans="1:7" ht="14.4" x14ac:dyDescent="0.3">
      <c r="A548" s="216">
        <v>45894</v>
      </c>
      <c r="B548" s="171" t="s">
        <v>22</v>
      </c>
      <c r="C548" s="200" t="s">
        <v>1</v>
      </c>
      <c r="D548" s="203" t="s">
        <v>264</v>
      </c>
      <c r="E548" s="208">
        <v>50000</v>
      </c>
      <c r="F548" s="221">
        <f t="shared" si="15"/>
        <v>5.8701083096032249</v>
      </c>
      <c r="G548" s="224">
        <v>8517.7304000000004</v>
      </c>
    </row>
    <row r="549" spans="1:7" ht="14.4" x14ac:dyDescent="0.3">
      <c r="A549" s="216">
        <v>45898</v>
      </c>
      <c r="B549" s="171" t="s">
        <v>276</v>
      </c>
      <c r="C549" s="214" t="s">
        <v>17</v>
      </c>
      <c r="D549" s="215" t="s">
        <v>4</v>
      </c>
      <c r="E549" s="208">
        <v>990000</v>
      </c>
      <c r="F549" s="221">
        <f t="shared" si="15"/>
        <v>116.22814453014385</v>
      </c>
      <c r="G549" s="224">
        <v>8517.7304000000004</v>
      </c>
    </row>
    <row r="550" spans="1:7" ht="14.4" x14ac:dyDescent="0.3">
      <c r="A550" s="216">
        <v>45899</v>
      </c>
      <c r="B550" s="171" t="s">
        <v>278</v>
      </c>
      <c r="C550" s="214" t="s">
        <v>9</v>
      </c>
      <c r="D550" s="215" t="s">
        <v>16</v>
      </c>
      <c r="E550" s="208">
        <v>230000</v>
      </c>
      <c r="F550" s="221">
        <f t="shared" si="15"/>
        <v>27.002498224174833</v>
      </c>
      <c r="G550" s="224">
        <v>8517.7304000000004</v>
      </c>
    </row>
    <row r="551" spans="1:7" ht="14.4" x14ac:dyDescent="0.3">
      <c r="A551" s="216">
        <v>45899</v>
      </c>
      <c r="B551" s="171" t="s">
        <v>278</v>
      </c>
      <c r="C551" s="214" t="s">
        <v>9</v>
      </c>
      <c r="D551" s="215" t="s">
        <v>4</v>
      </c>
      <c r="E551" s="208">
        <v>630000</v>
      </c>
      <c r="F551" s="221">
        <f t="shared" si="15"/>
        <v>73.963364701000629</v>
      </c>
      <c r="G551" s="224">
        <v>8517.7304000000004</v>
      </c>
    </row>
    <row r="552" spans="1:7" ht="14.4" x14ac:dyDescent="0.3">
      <c r="A552" s="216">
        <v>45899</v>
      </c>
      <c r="B552" s="171" t="s">
        <v>278</v>
      </c>
      <c r="C552" s="214" t="s">
        <v>9</v>
      </c>
      <c r="D552" s="215" t="s">
        <v>2</v>
      </c>
      <c r="E552" s="208">
        <v>760000</v>
      </c>
      <c r="F552" s="221">
        <f t="shared" si="15"/>
        <v>89.225646305969008</v>
      </c>
      <c r="G552" s="224">
        <v>8517.7304000000004</v>
      </c>
    </row>
    <row r="553" spans="1:7" ht="14.4" x14ac:dyDescent="0.3">
      <c r="A553" s="216">
        <v>45899</v>
      </c>
      <c r="B553" s="171" t="s">
        <v>278</v>
      </c>
      <c r="C553" s="214" t="s">
        <v>9</v>
      </c>
      <c r="D553" s="215" t="s">
        <v>2</v>
      </c>
      <c r="E553" s="208">
        <v>630000</v>
      </c>
      <c r="F553" s="221">
        <f t="shared" si="15"/>
        <v>73.963364701000629</v>
      </c>
      <c r="G553" s="224">
        <v>8517.7304000000004</v>
      </c>
    </row>
    <row r="554" spans="1:7" ht="14.4" x14ac:dyDescent="0.3">
      <c r="A554" s="216">
        <v>45899</v>
      </c>
      <c r="B554" s="171" t="s">
        <v>278</v>
      </c>
      <c r="C554" s="214" t="s">
        <v>9</v>
      </c>
      <c r="D554" s="215" t="s">
        <v>264</v>
      </c>
      <c r="E554" s="208">
        <v>695000</v>
      </c>
      <c r="F554" s="221">
        <f t="shared" si="15"/>
        <v>81.594505503484825</v>
      </c>
      <c r="G554" s="224">
        <v>8517.7304000000004</v>
      </c>
    </row>
    <row r="555" spans="1:7" ht="15" thickBot="1" x14ac:dyDescent="0.35">
      <c r="A555" s="217">
        <v>45899</v>
      </c>
      <c r="B555" s="171" t="s">
        <v>278</v>
      </c>
      <c r="C555" s="218" t="s">
        <v>9</v>
      </c>
      <c r="D555" s="219" t="s">
        <v>264</v>
      </c>
      <c r="E555" s="220">
        <v>815000</v>
      </c>
      <c r="F555" s="223">
        <f>+E555/G555</f>
        <v>95.682765446532557</v>
      </c>
      <c r="G555" s="198">
        <v>8517.7304000000004</v>
      </c>
    </row>
    <row r="556" spans="1:7" ht="14.4" x14ac:dyDescent="0.3">
      <c r="A556" s="216">
        <v>45899</v>
      </c>
      <c r="B556" s="171" t="s">
        <v>278</v>
      </c>
      <c r="C556" s="214" t="s">
        <v>9</v>
      </c>
      <c r="D556" s="215" t="s">
        <v>264</v>
      </c>
      <c r="E556" s="208">
        <v>695000</v>
      </c>
      <c r="F556" s="221">
        <f t="shared" ref="F556" si="16">+E556/G556</f>
        <v>81.594505503484825</v>
      </c>
      <c r="G556" s="224">
        <v>8517.7304000000004</v>
      </c>
    </row>
    <row r="557" spans="1:7" ht="15" thickBot="1" x14ac:dyDescent="0.35">
      <c r="A557" s="217">
        <v>45899</v>
      </c>
      <c r="B557" s="171" t="s">
        <v>278</v>
      </c>
      <c r="C557" s="218" t="s">
        <v>9</v>
      </c>
      <c r="D557" s="219" t="s">
        <v>264</v>
      </c>
      <c r="E557" s="220">
        <v>815000</v>
      </c>
      <c r="F557" s="223">
        <f>+E557/G557</f>
        <v>95.682765446532557</v>
      </c>
      <c r="G557" s="198">
        <v>8517.7304000000004</v>
      </c>
    </row>
    <row r="558" spans="1:7" ht="14.4" x14ac:dyDescent="0.3">
      <c r="A558" s="127">
        <v>45901</v>
      </c>
      <c r="B558" s="225" t="s">
        <v>22</v>
      </c>
      <c r="C558" s="226" t="s">
        <v>1</v>
      </c>
      <c r="D558" s="263" t="s">
        <v>235</v>
      </c>
      <c r="E558" s="227">
        <v>50000</v>
      </c>
      <c r="F558" s="228">
        <f>+E558/G558</f>
        <v>5.8701083096032249</v>
      </c>
      <c r="G558" s="264">
        <v>8517.7304000000004</v>
      </c>
    </row>
    <row r="559" spans="1:7" ht="14.4" x14ac:dyDescent="0.3">
      <c r="A559" s="129">
        <v>45901</v>
      </c>
      <c r="B559" s="229" t="s">
        <v>22</v>
      </c>
      <c r="C559" s="230" t="s">
        <v>1</v>
      </c>
      <c r="D559" s="231" t="s">
        <v>4</v>
      </c>
      <c r="E559" s="232">
        <v>50000</v>
      </c>
      <c r="F559" s="233">
        <f>+E559/G559</f>
        <v>5.8701083096032249</v>
      </c>
      <c r="G559" s="265">
        <v>8517.7304000000004</v>
      </c>
    </row>
    <row r="560" spans="1:7" ht="14.4" x14ac:dyDescent="0.3">
      <c r="A560" s="129">
        <v>45901</v>
      </c>
      <c r="B560" s="229" t="s">
        <v>22</v>
      </c>
      <c r="C560" s="230" t="s">
        <v>1</v>
      </c>
      <c r="D560" s="231" t="s">
        <v>2</v>
      </c>
      <c r="E560" s="232">
        <v>50000</v>
      </c>
      <c r="F560" s="233">
        <f t="shared" ref="F560:F564" si="17">+E560/G560</f>
        <v>5.8701083096032249</v>
      </c>
      <c r="G560" s="265">
        <v>8517.7304000000004</v>
      </c>
    </row>
    <row r="561" spans="1:7" ht="14.4" x14ac:dyDescent="0.3">
      <c r="A561" s="129">
        <v>45901</v>
      </c>
      <c r="B561" s="229" t="s">
        <v>22</v>
      </c>
      <c r="C561" s="230" t="s">
        <v>1</v>
      </c>
      <c r="D561" s="231" t="s">
        <v>2</v>
      </c>
      <c r="E561" s="232">
        <v>50000</v>
      </c>
      <c r="F561" s="233">
        <f t="shared" si="17"/>
        <v>5.8701083096032249</v>
      </c>
      <c r="G561" s="265">
        <v>8517.7304000000004</v>
      </c>
    </row>
    <row r="562" spans="1:7" ht="14.4" x14ac:dyDescent="0.3">
      <c r="A562" s="129">
        <v>45901</v>
      </c>
      <c r="B562" s="229" t="s">
        <v>22</v>
      </c>
      <c r="C562" s="230" t="s">
        <v>1</v>
      </c>
      <c r="D562" s="234" t="s">
        <v>264</v>
      </c>
      <c r="E562" s="232">
        <v>50000</v>
      </c>
      <c r="F562" s="233">
        <f t="shared" si="17"/>
        <v>5.8701083096032249</v>
      </c>
      <c r="G562" s="265">
        <v>8517.7304000000004</v>
      </c>
    </row>
    <row r="563" spans="1:7" ht="14.4" x14ac:dyDescent="0.3">
      <c r="A563" s="129">
        <v>45901</v>
      </c>
      <c r="B563" s="229" t="s">
        <v>22</v>
      </c>
      <c r="C563" s="230" t="s">
        <v>1</v>
      </c>
      <c r="D563" s="234" t="s">
        <v>264</v>
      </c>
      <c r="E563" s="232">
        <v>50000</v>
      </c>
      <c r="F563" s="233">
        <f t="shared" si="17"/>
        <v>5.8701083096032249</v>
      </c>
      <c r="G563" s="265">
        <v>8517.7304000000004</v>
      </c>
    </row>
    <row r="564" spans="1:7" x14ac:dyDescent="0.3">
      <c r="A564" s="129">
        <v>45901</v>
      </c>
      <c r="B564" s="229" t="s">
        <v>296</v>
      </c>
      <c r="C564" s="235" t="s">
        <v>279</v>
      </c>
      <c r="D564" s="236" t="s">
        <v>264</v>
      </c>
      <c r="E564" s="232">
        <v>1800000</v>
      </c>
      <c r="F564" s="233">
        <f t="shared" si="17"/>
        <v>211.3238991457161</v>
      </c>
      <c r="G564" s="265">
        <v>8517.7304000000004</v>
      </c>
    </row>
    <row r="565" spans="1:7" ht="14.4" x14ac:dyDescent="0.3">
      <c r="A565" s="63">
        <v>45901</v>
      </c>
      <c r="B565" s="229" t="s">
        <v>297</v>
      </c>
      <c r="C565" s="237" t="s">
        <v>10</v>
      </c>
      <c r="D565" s="238" t="s">
        <v>4</v>
      </c>
      <c r="E565" s="232">
        <f>+F565*G565</f>
        <v>251273.04680000001</v>
      </c>
      <c r="F565" s="239">
        <v>29.5</v>
      </c>
      <c r="G565" s="265">
        <v>8517.7304000000004</v>
      </c>
    </row>
    <row r="566" spans="1:7" x14ac:dyDescent="0.3">
      <c r="A566" s="268">
        <v>45901</v>
      </c>
      <c r="B566" s="269" t="s">
        <v>280</v>
      </c>
      <c r="C566" s="270" t="s">
        <v>10</v>
      </c>
      <c r="D566" s="271" t="s">
        <v>4</v>
      </c>
      <c r="E566" s="272">
        <f t="shared" ref="E566:E567" si="18">+F566*G566</f>
        <v>42588.652000000002</v>
      </c>
      <c r="F566" s="273">
        <v>5</v>
      </c>
      <c r="G566" s="265">
        <v>8517.7304000000004</v>
      </c>
    </row>
    <row r="567" spans="1:7" x14ac:dyDescent="0.3">
      <c r="A567" s="63">
        <v>45901</v>
      </c>
      <c r="B567" s="229" t="s">
        <v>298</v>
      </c>
      <c r="C567" s="235" t="s">
        <v>10</v>
      </c>
      <c r="D567" s="236" t="s">
        <v>4</v>
      </c>
      <c r="E567" s="232">
        <f t="shared" si="18"/>
        <v>351782.26552000002</v>
      </c>
      <c r="F567" s="239">
        <v>41.3</v>
      </c>
      <c r="G567" s="265">
        <v>8517.7304000000004</v>
      </c>
    </row>
    <row r="568" spans="1:7" x14ac:dyDescent="0.3">
      <c r="A568" s="240">
        <v>45901</v>
      </c>
      <c r="B568" s="241" t="s">
        <v>197</v>
      </c>
      <c r="C568" s="235" t="s">
        <v>10</v>
      </c>
      <c r="D568" s="236" t="s">
        <v>4</v>
      </c>
      <c r="E568" s="82">
        <v>118000</v>
      </c>
      <c r="F568" s="233">
        <f t="shared" ref="F568:F620" si="19">+E568/G568</f>
        <v>13.853455610663611</v>
      </c>
      <c r="G568" s="265">
        <v>8517.7304000000004</v>
      </c>
    </row>
    <row r="569" spans="1:7" x14ac:dyDescent="0.3">
      <c r="A569" s="240">
        <v>45901</v>
      </c>
      <c r="B569" s="266" t="s">
        <v>299</v>
      </c>
      <c r="C569" s="235" t="s">
        <v>10</v>
      </c>
      <c r="D569" s="236" t="s">
        <v>4</v>
      </c>
      <c r="E569" s="82">
        <v>59000</v>
      </c>
      <c r="F569" s="233">
        <f t="shared" si="19"/>
        <v>6.9267278053318053</v>
      </c>
      <c r="G569" s="265">
        <v>8517.7304000000004</v>
      </c>
    </row>
    <row r="570" spans="1:7" x14ac:dyDescent="0.3">
      <c r="A570" s="240">
        <v>45901</v>
      </c>
      <c r="B570" s="242" t="s">
        <v>281</v>
      </c>
      <c r="C570" s="235" t="s">
        <v>10</v>
      </c>
      <c r="D570" s="236" t="s">
        <v>4</v>
      </c>
      <c r="E570" s="85">
        <v>59000</v>
      </c>
      <c r="F570" s="233">
        <f t="shared" si="19"/>
        <v>6.9267278053318053</v>
      </c>
      <c r="G570" s="265">
        <v>8517.7304000000004</v>
      </c>
    </row>
    <row r="571" spans="1:7" x14ac:dyDescent="0.3">
      <c r="A571" s="33">
        <v>45902</v>
      </c>
      <c r="B571" s="243" t="s">
        <v>282</v>
      </c>
      <c r="C571" s="12" t="s">
        <v>96</v>
      </c>
      <c r="D571" s="241" t="s">
        <v>235</v>
      </c>
      <c r="E571" s="232">
        <v>150000</v>
      </c>
      <c r="F571" s="233">
        <f t="shared" si="19"/>
        <v>17.610324928809675</v>
      </c>
      <c r="G571" s="265">
        <v>8517.7304000000004</v>
      </c>
    </row>
    <row r="572" spans="1:7" ht="14.4" x14ac:dyDescent="0.3">
      <c r="A572" s="129">
        <v>45903</v>
      </c>
      <c r="B572" s="229" t="s">
        <v>76</v>
      </c>
      <c r="C572" s="244" t="s">
        <v>3</v>
      </c>
      <c r="D572" s="236" t="s">
        <v>4</v>
      </c>
      <c r="E572" s="232">
        <v>250000</v>
      </c>
      <c r="F572" s="233">
        <f t="shared" si="19"/>
        <v>29.350541548016121</v>
      </c>
      <c r="G572" s="265">
        <v>8517.7304000000004</v>
      </c>
    </row>
    <row r="573" spans="1:7" x14ac:dyDescent="0.3">
      <c r="A573" s="240">
        <v>45904</v>
      </c>
      <c r="B573" s="266" t="s">
        <v>300</v>
      </c>
      <c r="C573" s="235" t="s">
        <v>10</v>
      </c>
      <c r="D573" s="236" t="s">
        <v>4</v>
      </c>
      <c r="E573" s="82">
        <v>17700</v>
      </c>
      <c r="F573" s="233">
        <f t="shared" si="19"/>
        <v>2.0780183415995417</v>
      </c>
      <c r="G573" s="265">
        <v>8517.7304000000004</v>
      </c>
    </row>
    <row r="574" spans="1:7" ht="14.4" x14ac:dyDescent="0.3">
      <c r="A574" s="240">
        <v>45904</v>
      </c>
      <c r="B574" s="241" t="s">
        <v>283</v>
      </c>
      <c r="C574" s="245" t="s">
        <v>6</v>
      </c>
      <c r="D574" s="246" t="s">
        <v>4</v>
      </c>
      <c r="E574" s="247">
        <v>6000000</v>
      </c>
      <c r="F574" s="233">
        <f t="shared" si="19"/>
        <v>704.41299715238699</v>
      </c>
      <c r="G574" s="265">
        <v>8517.7304000000004</v>
      </c>
    </row>
    <row r="575" spans="1:7" x14ac:dyDescent="0.3">
      <c r="A575" s="129">
        <v>45908</v>
      </c>
      <c r="B575" s="229" t="s">
        <v>22</v>
      </c>
      <c r="C575" s="235" t="s">
        <v>1</v>
      </c>
      <c r="D575" s="236" t="s">
        <v>235</v>
      </c>
      <c r="E575" s="232">
        <v>50000</v>
      </c>
      <c r="F575" s="233">
        <f t="shared" si="19"/>
        <v>5.8701083096032249</v>
      </c>
      <c r="G575" s="265">
        <v>8517.7304000000004</v>
      </c>
    </row>
    <row r="576" spans="1:7" x14ac:dyDescent="0.3">
      <c r="A576" s="129">
        <v>45908</v>
      </c>
      <c r="B576" s="229" t="s">
        <v>22</v>
      </c>
      <c r="C576" s="235" t="s">
        <v>1</v>
      </c>
      <c r="D576" s="236" t="s">
        <v>4</v>
      </c>
      <c r="E576" s="232">
        <v>50000</v>
      </c>
      <c r="F576" s="233">
        <f t="shared" si="19"/>
        <v>5.8701083096032249</v>
      </c>
      <c r="G576" s="265">
        <v>8517.7304000000004</v>
      </c>
    </row>
    <row r="577" spans="1:7" x14ac:dyDescent="0.3">
      <c r="A577" s="129">
        <v>45908</v>
      </c>
      <c r="B577" s="229" t="s">
        <v>22</v>
      </c>
      <c r="C577" s="235" t="s">
        <v>1</v>
      </c>
      <c r="D577" s="236" t="s">
        <v>2</v>
      </c>
      <c r="E577" s="232">
        <v>50000</v>
      </c>
      <c r="F577" s="233">
        <f t="shared" si="19"/>
        <v>5.8701083096032249</v>
      </c>
      <c r="G577" s="265">
        <v>8517.7304000000004</v>
      </c>
    </row>
    <row r="578" spans="1:7" x14ac:dyDescent="0.3">
      <c r="A578" s="129">
        <v>45908</v>
      </c>
      <c r="B578" s="229" t="s">
        <v>22</v>
      </c>
      <c r="C578" s="235" t="s">
        <v>1</v>
      </c>
      <c r="D578" s="248" t="s">
        <v>2</v>
      </c>
      <c r="E578" s="232">
        <v>50000</v>
      </c>
      <c r="F578" s="233">
        <f t="shared" si="19"/>
        <v>5.8701083096032249</v>
      </c>
      <c r="G578" s="265">
        <v>8517.7304000000004</v>
      </c>
    </row>
    <row r="579" spans="1:7" x14ac:dyDescent="0.3">
      <c r="A579" s="129">
        <v>45908</v>
      </c>
      <c r="B579" s="229" t="s">
        <v>22</v>
      </c>
      <c r="C579" s="235" t="s">
        <v>1</v>
      </c>
      <c r="D579" s="248" t="s">
        <v>264</v>
      </c>
      <c r="E579" s="232">
        <v>50000</v>
      </c>
      <c r="F579" s="233">
        <f t="shared" si="19"/>
        <v>5.8701083096032249</v>
      </c>
      <c r="G579" s="265">
        <v>8517.7304000000004</v>
      </c>
    </row>
    <row r="580" spans="1:7" x14ac:dyDescent="0.3">
      <c r="A580" s="129">
        <v>45908</v>
      </c>
      <c r="B580" s="229" t="s">
        <v>22</v>
      </c>
      <c r="C580" s="235" t="s">
        <v>1</v>
      </c>
      <c r="D580" s="236" t="s">
        <v>264</v>
      </c>
      <c r="E580" s="232">
        <v>50000</v>
      </c>
      <c r="F580" s="233">
        <f t="shared" si="19"/>
        <v>5.8701083096032249</v>
      </c>
      <c r="G580" s="265">
        <v>8517.7304000000004</v>
      </c>
    </row>
    <row r="581" spans="1:7" ht="14.4" x14ac:dyDescent="0.3">
      <c r="A581" s="129">
        <v>45908</v>
      </c>
      <c r="B581" s="229" t="s">
        <v>301</v>
      </c>
      <c r="C581" s="249" t="s">
        <v>5</v>
      </c>
      <c r="D581" s="250" t="s">
        <v>21</v>
      </c>
      <c r="E581" s="251">
        <v>290000</v>
      </c>
      <c r="F581" s="233">
        <f t="shared" si="19"/>
        <v>34.046628195698702</v>
      </c>
      <c r="G581" s="265">
        <v>8517.7304000000004</v>
      </c>
    </row>
    <row r="582" spans="1:7" x14ac:dyDescent="0.3">
      <c r="A582" s="129">
        <v>45910</v>
      </c>
      <c r="B582" s="229" t="s">
        <v>284</v>
      </c>
      <c r="C582" s="235" t="s">
        <v>279</v>
      </c>
      <c r="D582" s="236" t="s">
        <v>235</v>
      </c>
      <c r="E582" s="251">
        <v>2520000</v>
      </c>
      <c r="F582" s="233">
        <f t="shared" si="19"/>
        <v>295.85345880400251</v>
      </c>
      <c r="G582" s="265">
        <v>8517.7304000000004</v>
      </c>
    </row>
    <row r="583" spans="1:7" x14ac:dyDescent="0.3">
      <c r="A583" s="129">
        <v>45910</v>
      </c>
      <c r="B583" s="229" t="s">
        <v>285</v>
      </c>
      <c r="C583" s="235" t="s">
        <v>3</v>
      </c>
      <c r="D583" s="236" t="s">
        <v>4</v>
      </c>
      <c r="E583" s="251">
        <v>1022500</v>
      </c>
      <c r="F583" s="233">
        <f t="shared" si="19"/>
        <v>120.04371493138595</v>
      </c>
      <c r="G583" s="265">
        <v>8517.7304000000004</v>
      </c>
    </row>
    <row r="584" spans="1:7" x14ac:dyDescent="0.3">
      <c r="A584" s="129">
        <v>45910</v>
      </c>
      <c r="B584" s="229" t="s">
        <v>286</v>
      </c>
      <c r="C584" s="235" t="s">
        <v>9</v>
      </c>
      <c r="D584" s="236" t="s">
        <v>2</v>
      </c>
      <c r="E584" s="251">
        <v>50000</v>
      </c>
      <c r="F584" s="233">
        <f t="shared" si="19"/>
        <v>5.8701083096032249</v>
      </c>
      <c r="G584" s="265">
        <v>8517.7304000000004</v>
      </c>
    </row>
    <row r="585" spans="1:7" x14ac:dyDescent="0.3">
      <c r="A585" s="240">
        <v>45910</v>
      </c>
      <c r="B585" s="241" t="s">
        <v>200</v>
      </c>
      <c r="C585" s="235" t="s">
        <v>10</v>
      </c>
      <c r="D585" s="236" t="s">
        <v>4</v>
      </c>
      <c r="E585" s="82">
        <v>177000</v>
      </c>
      <c r="F585" s="233">
        <f t="shared" si="19"/>
        <v>20.780183415995413</v>
      </c>
      <c r="G585" s="265">
        <v>8517.7304000000004</v>
      </c>
    </row>
    <row r="586" spans="1:7" x14ac:dyDescent="0.3">
      <c r="A586" s="252">
        <v>45910</v>
      </c>
      <c r="B586" s="241" t="s">
        <v>287</v>
      </c>
      <c r="C586" s="235" t="s">
        <v>5</v>
      </c>
      <c r="D586" s="236" t="s">
        <v>4</v>
      </c>
      <c r="E586" s="82">
        <v>213000</v>
      </c>
      <c r="F586" s="233">
        <f t="shared" si="19"/>
        <v>25.006661398909738</v>
      </c>
      <c r="G586" s="265">
        <v>8517.7304000000004</v>
      </c>
    </row>
    <row r="587" spans="1:7" x14ac:dyDescent="0.3">
      <c r="A587" s="240">
        <v>45915</v>
      </c>
      <c r="B587" s="253" t="s">
        <v>89</v>
      </c>
      <c r="C587" s="235" t="s">
        <v>10</v>
      </c>
      <c r="D587" s="236" t="s">
        <v>4</v>
      </c>
      <c r="E587" s="82">
        <v>177000</v>
      </c>
      <c r="F587" s="233">
        <f t="shared" si="19"/>
        <v>20.780183415995413</v>
      </c>
      <c r="G587" s="265">
        <v>8517.7304000000004</v>
      </c>
    </row>
    <row r="588" spans="1:7" x14ac:dyDescent="0.3">
      <c r="A588" s="129">
        <v>45915</v>
      </c>
      <c r="B588" s="229" t="s">
        <v>22</v>
      </c>
      <c r="C588" s="235" t="s">
        <v>1</v>
      </c>
      <c r="D588" s="236" t="s">
        <v>2</v>
      </c>
      <c r="E588" s="251">
        <v>50000</v>
      </c>
      <c r="F588" s="233">
        <f t="shared" si="19"/>
        <v>5.8701083096032249</v>
      </c>
      <c r="G588" s="265">
        <v>8517.7304000000004</v>
      </c>
    </row>
    <row r="589" spans="1:7" x14ac:dyDescent="0.3">
      <c r="A589" s="129">
        <v>45915</v>
      </c>
      <c r="B589" s="229" t="s">
        <v>22</v>
      </c>
      <c r="C589" s="235" t="s">
        <v>1</v>
      </c>
      <c r="D589" s="236" t="s">
        <v>4</v>
      </c>
      <c r="E589" s="251">
        <v>50000</v>
      </c>
      <c r="F589" s="233">
        <f t="shared" si="19"/>
        <v>5.8701083096032249</v>
      </c>
      <c r="G589" s="265">
        <v>8517.7304000000004</v>
      </c>
    </row>
    <row r="590" spans="1:7" x14ac:dyDescent="0.3">
      <c r="A590" s="129">
        <v>45915</v>
      </c>
      <c r="B590" s="229" t="s">
        <v>22</v>
      </c>
      <c r="C590" s="235" t="s">
        <v>1</v>
      </c>
      <c r="D590" s="236" t="s">
        <v>2</v>
      </c>
      <c r="E590" s="251">
        <v>50000</v>
      </c>
      <c r="F590" s="233">
        <f t="shared" si="19"/>
        <v>5.8701083096032249</v>
      </c>
      <c r="G590" s="265">
        <v>8517.7304000000004</v>
      </c>
    </row>
    <row r="591" spans="1:7" x14ac:dyDescent="0.3">
      <c r="A591" s="129">
        <v>45915</v>
      </c>
      <c r="B591" s="229" t="s">
        <v>22</v>
      </c>
      <c r="C591" s="235" t="s">
        <v>1</v>
      </c>
      <c r="D591" s="248" t="s">
        <v>264</v>
      </c>
      <c r="E591" s="251">
        <v>50000</v>
      </c>
      <c r="F591" s="233">
        <f t="shared" si="19"/>
        <v>5.8701083096032249</v>
      </c>
      <c r="G591" s="265">
        <v>8517.7304000000004</v>
      </c>
    </row>
    <row r="592" spans="1:7" x14ac:dyDescent="0.3">
      <c r="A592" s="129">
        <v>45915</v>
      </c>
      <c r="B592" s="229" t="s">
        <v>22</v>
      </c>
      <c r="C592" s="235" t="s">
        <v>1</v>
      </c>
      <c r="D592" s="248" t="s">
        <v>264</v>
      </c>
      <c r="E592" s="251">
        <v>50000</v>
      </c>
      <c r="F592" s="233">
        <f t="shared" si="19"/>
        <v>5.8701083096032249</v>
      </c>
      <c r="G592" s="265">
        <v>8517.7304000000004</v>
      </c>
    </row>
    <row r="593" spans="1:7" x14ac:dyDescent="0.3">
      <c r="A593" s="129">
        <v>45916</v>
      </c>
      <c r="B593" s="253" t="s">
        <v>288</v>
      </c>
      <c r="C593" s="113" t="s">
        <v>289</v>
      </c>
      <c r="D593" s="248" t="s">
        <v>4</v>
      </c>
      <c r="E593" s="82">
        <v>821187</v>
      </c>
      <c r="F593" s="233">
        <f t="shared" si="19"/>
        <v>96.409132648762863</v>
      </c>
      <c r="G593" s="265">
        <v>8517.7304000000004</v>
      </c>
    </row>
    <row r="594" spans="1:7" x14ac:dyDescent="0.3">
      <c r="A594" s="129">
        <v>45917</v>
      </c>
      <c r="B594" s="229" t="s">
        <v>290</v>
      </c>
      <c r="C594" s="254" t="s">
        <v>96</v>
      </c>
      <c r="D594" s="255" t="s">
        <v>4</v>
      </c>
      <c r="E594" s="251">
        <v>1600000</v>
      </c>
      <c r="F594" s="233">
        <f t="shared" si="19"/>
        <v>187.8434659073032</v>
      </c>
      <c r="G594" s="265">
        <v>8517.7304000000004</v>
      </c>
    </row>
    <row r="595" spans="1:7" x14ac:dyDescent="0.3">
      <c r="A595" s="129">
        <v>45917</v>
      </c>
      <c r="B595" s="229" t="s">
        <v>291</v>
      </c>
      <c r="C595" s="12" t="s">
        <v>3</v>
      </c>
      <c r="D595" s="241" t="s">
        <v>4</v>
      </c>
      <c r="E595" s="251">
        <v>900000</v>
      </c>
      <c r="F595" s="233">
        <f t="shared" si="19"/>
        <v>105.66194957285805</v>
      </c>
      <c r="G595" s="265">
        <v>8517.7304000000004</v>
      </c>
    </row>
    <row r="596" spans="1:7" x14ac:dyDescent="0.3">
      <c r="A596" s="129">
        <v>45918</v>
      </c>
      <c r="B596" s="229" t="s">
        <v>282</v>
      </c>
      <c r="C596" s="235" t="s">
        <v>96</v>
      </c>
      <c r="D596" s="236" t="s">
        <v>4</v>
      </c>
      <c r="E596" s="251">
        <v>150000</v>
      </c>
      <c r="F596" s="233">
        <f t="shared" si="19"/>
        <v>17.610324928809675</v>
      </c>
      <c r="G596" s="265">
        <v>8517.7304000000004</v>
      </c>
    </row>
    <row r="597" spans="1:7" x14ac:dyDescent="0.3">
      <c r="A597" s="129">
        <v>45919</v>
      </c>
      <c r="B597" s="229" t="s">
        <v>22</v>
      </c>
      <c r="C597" s="256" t="s">
        <v>1</v>
      </c>
      <c r="D597" s="248" t="s">
        <v>4</v>
      </c>
      <c r="E597" s="251">
        <v>50000</v>
      </c>
      <c r="F597" s="233">
        <f t="shared" si="19"/>
        <v>5.8701083096032249</v>
      </c>
      <c r="G597" s="265">
        <v>8517.7304000000004</v>
      </c>
    </row>
    <row r="598" spans="1:7" x14ac:dyDescent="0.3">
      <c r="A598" s="129">
        <v>56877</v>
      </c>
      <c r="B598" s="229" t="s">
        <v>292</v>
      </c>
      <c r="C598" s="12" t="s">
        <v>96</v>
      </c>
      <c r="D598" s="241" t="s">
        <v>4</v>
      </c>
      <c r="E598" s="251">
        <v>2270000</v>
      </c>
      <c r="F598" s="233">
        <f t="shared" si="19"/>
        <v>266.5029172559864</v>
      </c>
      <c r="G598" s="265">
        <v>8517.7304000000004</v>
      </c>
    </row>
    <row r="599" spans="1:7" x14ac:dyDescent="0.3">
      <c r="A599" s="129">
        <v>45920</v>
      </c>
      <c r="B599" s="229" t="s">
        <v>293</v>
      </c>
      <c r="C599" s="235" t="s">
        <v>9</v>
      </c>
      <c r="D599" s="236" t="s">
        <v>235</v>
      </c>
      <c r="E599" s="251">
        <v>300000</v>
      </c>
      <c r="F599" s="233">
        <f t="shared" si="19"/>
        <v>35.22064985761935</v>
      </c>
      <c r="G599" s="265">
        <v>8517.7304000000004</v>
      </c>
    </row>
    <row r="600" spans="1:7" x14ac:dyDescent="0.3">
      <c r="A600" s="129">
        <v>45920</v>
      </c>
      <c r="B600" s="229" t="s">
        <v>22</v>
      </c>
      <c r="C600" s="235" t="s">
        <v>1</v>
      </c>
      <c r="D600" s="236" t="s">
        <v>235</v>
      </c>
      <c r="E600" s="251">
        <v>20000</v>
      </c>
      <c r="F600" s="233">
        <f t="shared" si="19"/>
        <v>2.3480433238412899</v>
      </c>
      <c r="G600" s="265">
        <v>8517.7304000000004</v>
      </c>
    </row>
    <row r="601" spans="1:7" x14ac:dyDescent="0.3">
      <c r="A601" s="129">
        <v>45922</v>
      </c>
      <c r="B601" s="229" t="s">
        <v>22</v>
      </c>
      <c r="C601" s="235" t="s">
        <v>1</v>
      </c>
      <c r="D601" s="236" t="s">
        <v>235</v>
      </c>
      <c r="E601" s="251">
        <v>50000</v>
      </c>
      <c r="F601" s="233">
        <f t="shared" si="19"/>
        <v>5.8701083096032249</v>
      </c>
      <c r="G601" s="265">
        <v>8517.7304000000004</v>
      </c>
    </row>
    <row r="602" spans="1:7" x14ac:dyDescent="0.3">
      <c r="A602" s="129">
        <v>45922</v>
      </c>
      <c r="B602" s="229" t="s">
        <v>22</v>
      </c>
      <c r="C602" s="235" t="s">
        <v>1</v>
      </c>
      <c r="D602" s="236" t="s">
        <v>4</v>
      </c>
      <c r="E602" s="251">
        <v>50000</v>
      </c>
      <c r="F602" s="233">
        <f t="shared" si="19"/>
        <v>5.8701083096032249</v>
      </c>
      <c r="G602" s="265">
        <v>8517.7304000000004</v>
      </c>
    </row>
    <row r="603" spans="1:7" x14ac:dyDescent="0.3">
      <c r="A603" s="129">
        <v>45922</v>
      </c>
      <c r="B603" s="229" t="s">
        <v>22</v>
      </c>
      <c r="C603" s="235" t="s">
        <v>1</v>
      </c>
      <c r="D603" s="248" t="s">
        <v>2</v>
      </c>
      <c r="E603" s="251">
        <v>50000</v>
      </c>
      <c r="F603" s="233">
        <f t="shared" si="19"/>
        <v>5.8701083096032249</v>
      </c>
      <c r="G603" s="265">
        <v>8517.7304000000004</v>
      </c>
    </row>
    <row r="604" spans="1:7" x14ac:dyDescent="0.3">
      <c r="A604" s="129">
        <v>45922</v>
      </c>
      <c r="B604" s="229" t="s">
        <v>22</v>
      </c>
      <c r="C604" s="235" t="s">
        <v>1</v>
      </c>
      <c r="D604" s="248" t="s">
        <v>264</v>
      </c>
      <c r="E604" s="251">
        <v>50000</v>
      </c>
      <c r="F604" s="233">
        <f t="shared" si="19"/>
        <v>5.8701083096032249</v>
      </c>
      <c r="G604" s="265">
        <v>8517.7304000000004</v>
      </c>
    </row>
    <row r="605" spans="1:7" x14ac:dyDescent="0.3">
      <c r="A605" s="129">
        <v>45922</v>
      </c>
      <c r="B605" s="229" t="s">
        <v>22</v>
      </c>
      <c r="C605" s="235" t="s">
        <v>1</v>
      </c>
      <c r="D605" s="236" t="s">
        <v>264</v>
      </c>
      <c r="E605" s="251">
        <v>50000</v>
      </c>
      <c r="F605" s="233">
        <f t="shared" si="19"/>
        <v>5.8701083096032249</v>
      </c>
      <c r="G605" s="265">
        <v>8517.7304000000004</v>
      </c>
    </row>
    <row r="606" spans="1:7" x14ac:dyDescent="0.3">
      <c r="A606" s="129">
        <v>45926</v>
      </c>
      <c r="B606" s="229" t="s">
        <v>22</v>
      </c>
      <c r="C606" s="235" t="s">
        <v>1</v>
      </c>
      <c r="D606" s="241" t="s">
        <v>235</v>
      </c>
      <c r="E606" s="251">
        <v>20000</v>
      </c>
      <c r="F606" s="233">
        <f t="shared" si="19"/>
        <v>2.3480433238412899</v>
      </c>
      <c r="G606" s="265">
        <v>8517.7304000000004</v>
      </c>
    </row>
    <row r="607" spans="1:7" ht="14.4" x14ac:dyDescent="0.3">
      <c r="A607" s="129">
        <v>45929</v>
      </c>
      <c r="B607" s="229" t="s">
        <v>294</v>
      </c>
      <c r="C607" s="245" t="s">
        <v>6</v>
      </c>
      <c r="D607" s="241" t="s">
        <v>4</v>
      </c>
      <c r="E607" s="251">
        <v>150000</v>
      </c>
      <c r="F607" s="233">
        <f t="shared" si="19"/>
        <v>17.610324928809675</v>
      </c>
      <c r="G607" s="265">
        <v>8517.7304000000004</v>
      </c>
    </row>
    <row r="608" spans="1:7" x14ac:dyDescent="0.3">
      <c r="A608" s="129">
        <v>45929</v>
      </c>
      <c r="B608" s="229" t="s">
        <v>295</v>
      </c>
      <c r="C608" s="235" t="s">
        <v>96</v>
      </c>
      <c r="D608" s="236" t="s">
        <v>4</v>
      </c>
      <c r="E608" s="251">
        <v>355000</v>
      </c>
      <c r="F608" s="233">
        <f t="shared" si="19"/>
        <v>41.677768998182891</v>
      </c>
      <c r="G608" s="265">
        <v>8517.7304000000004</v>
      </c>
    </row>
    <row r="609" spans="1:7" x14ac:dyDescent="0.3">
      <c r="A609" s="129">
        <v>45929</v>
      </c>
      <c r="B609" s="229" t="s">
        <v>54</v>
      </c>
      <c r="C609" s="235" t="s">
        <v>17</v>
      </c>
      <c r="D609" s="236" t="s">
        <v>4</v>
      </c>
      <c r="E609" s="251">
        <v>990000</v>
      </c>
      <c r="F609" s="233">
        <f t="shared" si="19"/>
        <v>116.22814453014385</v>
      </c>
      <c r="G609" s="265">
        <v>8517.7304000000004</v>
      </c>
    </row>
    <row r="610" spans="1:7" x14ac:dyDescent="0.3">
      <c r="A610" s="129">
        <v>45929</v>
      </c>
      <c r="B610" s="229" t="s">
        <v>22</v>
      </c>
      <c r="C610" s="235" t="s">
        <v>1</v>
      </c>
      <c r="D610" s="236" t="s">
        <v>235</v>
      </c>
      <c r="E610" s="251">
        <v>50000</v>
      </c>
      <c r="F610" s="233">
        <f t="shared" si="19"/>
        <v>5.8701083096032249</v>
      </c>
      <c r="G610" s="265">
        <v>8517.7304000000004</v>
      </c>
    </row>
    <row r="611" spans="1:7" x14ac:dyDescent="0.3">
      <c r="A611" s="129">
        <v>45929</v>
      </c>
      <c r="B611" s="229" t="s">
        <v>22</v>
      </c>
      <c r="C611" s="235" t="s">
        <v>1</v>
      </c>
      <c r="D611" s="236" t="s">
        <v>4</v>
      </c>
      <c r="E611" s="251">
        <v>50000</v>
      </c>
      <c r="F611" s="233">
        <f t="shared" si="19"/>
        <v>5.8701083096032249</v>
      </c>
      <c r="G611" s="265">
        <v>8517.7304000000004</v>
      </c>
    </row>
    <row r="612" spans="1:7" x14ac:dyDescent="0.3">
      <c r="A612" s="129">
        <v>45929</v>
      </c>
      <c r="B612" s="229" t="s">
        <v>22</v>
      </c>
      <c r="C612" s="235" t="s">
        <v>1</v>
      </c>
      <c r="D612" s="248" t="s">
        <v>2</v>
      </c>
      <c r="E612" s="251">
        <v>50000</v>
      </c>
      <c r="F612" s="233">
        <f t="shared" si="19"/>
        <v>5.8701083096032249</v>
      </c>
      <c r="G612" s="265">
        <v>8517.7304000000004</v>
      </c>
    </row>
    <row r="613" spans="1:7" x14ac:dyDescent="0.3">
      <c r="A613" s="129">
        <v>45929</v>
      </c>
      <c r="B613" s="229" t="s">
        <v>22</v>
      </c>
      <c r="C613" s="235" t="s">
        <v>1</v>
      </c>
      <c r="D613" s="248" t="s">
        <v>264</v>
      </c>
      <c r="E613" s="251">
        <v>50000</v>
      </c>
      <c r="F613" s="233">
        <f t="shared" si="19"/>
        <v>5.8701083096032249</v>
      </c>
      <c r="G613" s="265">
        <v>8517.7304000000004</v>
      </c>
    </row>
    <row r="614" spans="1:7" x14ac:dyDescent="0.3">
      <c r="A614" s="129">
        <v>45929</v>
      </c>
      <c r="B614" s="229" t="s">
        <v>22</v>
      </c>
      <c r="C614" s="12" t="s">
        <v>1</v>
      </c>
      <c r="D614" s="241" t="s">
        <v>264</v>
      </c>
      <c r="E614" s="251">
        <v>50000</v>
      </c>
      <c r="F614" s="233">
        <f t="shared" si="19"/>
        <v>5.8701083096032249</v>
      </c>
      <c r="G614" s="265">
        <v>8517.7304000000004</v>
      </c>
    </row>
    <row r="615" spans="1:7" x14ac:dyDescent="0.3">
      <c r="A615" s="129">
        <v>45930</v>
      </c>
      <c r="B615" s="229" t="s">
        <v>302</v>
      </c>
      <c r="C615" s="235" t="s">
        <v>9</v>
      </c>
      <c r="D615" s="236" t="s">
        <v>235</v>
      </c>
      <c r="E615" s="251">
        <v>180000</v>
      </c>
      <c r="F615" s="233">
        <f t="shared" si="19"/>
        <v>21.132389914571608</v>
      </c>
      <c r="G615" s="265">
        <v>8517.7304000000004</v>
      </c>
    </row>
    <row r="616" spans="1:7" x14ac:dyDescent="0.3">
      <c r="A616" s="129">
        <v>45930</v>
      </c>
      <c r="B616" s="229" t="s">
        <v>302</v>
      </c>
      <c r="C616" s="235" t="s">
        <v>9</v>
      </c>
      <c r="D616" s="236" t="s">
        <v>4</v>
      </c>
      <c r="E616" s="251">
        <v>760000</v>
      </c>
      <c r="F616" s="233">
        <f t="shared" si="19"/>
        <v>89.225646305969008</v>
      </c>
      <c r="G616" s="265">
        <v>8517.7304000000004</v>
      </c>
    </row>
    <row r="617" spans="1:7" x14ac:dyDescent="0.3">
      <c r="A617" s="129">
        <v>45930</v>
      </c>
      <c r="B617" s="229" t="s">
        <v>302</v>
      </c>
      <c r="C617" s="235" t="s">
        <v>9</v>
      </c>
      <c r="D617" s="236" t="s">
        <v>235</v>
      </c>
      <c r="E617" s="251">
        <v>890000</v>
      </c>
      <c r="F617" s="233">
        <f t="shared" si="19"/>
        <v>104.4879279109374</v>
      </c>
      <c r="G617" s="265">
        <v>8517.7304000000004</v>
      </c>
    </row>
    <row r="618" spans="1:7" x14ac:dyDescent="0.3">
      <c r="A618" s="129">
        <v>45930</v>
      </c>
      <c r="B618" s="229" t="s">
        <v>302</v>
      </c>
      <c r="C618" s="235" t="s">
        <v>9</v>
      </c>
      <c r="D618" s="236" t="s">
        <v>2</v>
      </c>
      <c r="E618" s="251">
        <v>810000</v>
      </c>
      <c r="F618" s="233">
        <f t="shared" si="19"/>
        <v>95.095754615572233</v>
      </c>
      <c r="G618" s="265">
        <v>8517.7304000000004</v>
      </c>
    </row>
    <row r="619" spans="1:7" x14ac:dyDescent="0.3">
      <c r="A619" s="129">
        <v>45930</v>
      </c>
      <c r="B619" s="229" t="s">
        <v>302</v>
      </c>
      <c r="C619" s="235" t="s">
        <v>9</v>
      </c>
      <c r="D619" s="248" t="s">
        <v>264</v>
      </c>
      <c r="E619" s="251">
        <v>1195000</v>
      </c>
      <c r="F619" s="233">
        <f t="shared" si="19"/>
        <v>140.29558859951706</v>
      </c>
      <c r="G619" s="265">
        <v>8517.7304000000004</v>
      </c>
    </row>
    <row r="620" spans="1:7" ht="14.4" thickBot="1" x14ac:dyDescent="0.35">
      <c r="A620" s="257">
        <v>45930</v>
      </c>
      <c r="B620" s="258" t="s">
        <v>302</v>
      </c>
      <c r="C620" s="259" t="s">
        <v>9</v>
      </c>
      <c r="D620" s="260" t="s">
        <v>264</v>
      </c>
      <c r="E620" s="261">
        <v>605000</v>
      </c>
      <c r="F620" s="262">
        <f t="shared" si="19"/>
        <v>71.028310546199023</v>
      </c>
      <c r="G620" s="267">
        <v>8517.7304000000004</v>
      </c>
    </row>
    <row r="621" spans="1:7" x14ac:dyDescent="0.3">
      <c r="A621" s="308">
        <v>45931</v>
      </c>
      <c r="B621" s="274" t="s">
        <v>406</v>
      </c>
      <c r="C621" s="235" t="s">
        <v>10</v>
      </c>
      <c r="D621" s="236" t="s">
        <v>4</v>
      </c>
      <c r="E621" s="275">
        <v>59035</v>
      </c>
      <c r="F621" s="276">
        <f>+E621/G621</f>
        <v>6.8554595307365664</v>
      </c>
      <c r="G621" s="277">
        <v>8611.3847999999998</v>
      </c>
    </row>
    <row r="622" spans="1:7" x14ac:dyDescent="0.3">
      <c r="A622" s="285">
        <v>45931</v>
      </c>
      <c r="B622" s="278" t="s">
        <v>197</v>
      </c>
      <c r="C622" s="235" t="s">
        <v>10</v>
      </c>
      <c r="D622" s="236" t="s">
        <v>4</v>
      </c>
      <c r="E622" s="279">
        <v>118000</v>
      </c>
      <c r="F622" s="280">
        <f>+E622/G622</f>
        <v>13.702790287573725</v>
      </c>
      <c r="G622" s="281">
        <v>8611.3847999999998</v>
      </c>
    </row>
    <row r="623" spans="1:7" x14ac:dyDescent="0.3">
      <c r="A623" s="285">
        <v>45931</v>
      </c>
      <c r="B623" s="278" t="s">
        <v>406</v>
      </c>
      <c r="C623" s="235" t="s">
        <v>10</v>
      </c>
      <c r="D623" s="236" t="s">
        <v>4</v>
      </c>
      <c r="E623" s="279">
        <v>59000</v>
      </c>
      <c r="F623" s="280">
        <f>+E623/G623</f>
        <v>6.8513951437868625</v>
      </c>
      <c r="G623" s="281">
        <v>8611.3847999999998</v>
      </c>
    </row>
    <row r="624" spans="1:7" x14ac:dyDescent="0.3">
      <c r="A624" s="285">
        <v>45931</v>
      </c>
      <c r="B624" s="278" t="s">
        <v>407</v>
      </c>
      <c r="C624" s="235" t="s">
        <v>10</v>
      </c>
      <c r="D624" s="236" t="s">
        <v>4</v>
      </c>
      <c r="E624" s="282">
        <f>+G624*F624</f>
        <v>254035.85159999999</v>
      </c>
      <c r="F624" s="283">
        <v>29.5</v>
      </c>
      <c r="G624" s="281">
        <v>8611.3847999999998</v>
      </c>
    </row>
    <row r="625" spans="1:7" x14ac:dyDescent="0.3">
      <c r="A625" s="285">
        <v>45933</v>
      </c>
      <c r="B625" s="278" t="s">
        <v>303</v>
      </c>
      <c r="C625" s="235" t="s">
        <v>10</v>
      </c>
      <c r="D625" s="236" t="s">
        <v>4</v>
      </c>
      <c r="E625" s="279">
        <v>17700</v>
      </c>
      <c r="F625" s="280">
        <f>+E625/G625</f>
        <v>2.0554185431360588</v>
      </c>
      <c r="G625" s="281">
        <v>8611.3847999999998</v>
      </c>
    </row>
    <row r="626" spans="1:7" ht="14.4" x14ac:dyDescent="0.3">
      <c r="A626" s="285">
        <v>45933</v>
      </c>
      <c r="B626" s="284" t="s">
        <v>304</v>
      </c>
      <c r="C626" s="245" t="s">
        <v>6</v>
      </c>
      <c r="D626" s="246" t="s">
        <v>4</v>
      </c>
      <c r="E626" s="279">
        <v>6000000</v>
      </c>
      <c r="F626" s="280">
        <f t="shared" ref="F626:F689" si="20">+E626/G626</f>
        <v>696.75204852069783</v>
      </c>
      <c r="G626" s="281">
        <v>8611.3847999999998</v>
      </c>
    </row>
    <row r="627" spans="1:7" x14ac:dyDescent="0.3">
      <c r="A627" s="285">
        <v>45936</v>
      </c>
      <c r="B627" s="278" t="s">
        <v>22</v>
      </c>
      <c r="C627" s="235" t="s">
        <v>1</v>
      </c>
      <c r="D627" s="236" t="s">
        <v>16</v>
      </c>
      <c r="E627" s="286">
        <v>50000</v>
      </c>
      <c r="F627" s="280">
        <f t="shared" si="20"/>
        <v>5.8062670710058155</v>
      </c>
      <c r="G627" s="281">
        <v>8611.3847999999998</v>
      </c>
    </row>
    <row r="628" spans="1:7" x14ac:dyDescent="0.3">
      <c r="A628" s="285">
        <v>45936</v>
      </c>
      <c r="B628" s="278" t="s">
        <v>22</v>
      </c>
      <c r="C628" s="235" t="s">
        <v>1</v>
      </c>
      <c r="D628" s="236" t="s">
        <v>4</v>
      </c>
      <c r="E628" s="286">
        <v>50000</v>
      </c>
      <c r="F628" s="280">
        <f t="shared" si="20"/>
        <v>5.8062670710058155</v>
      </c>
      <c r="G628" s="281">
        <v>8611.3847999999998</v>
      </c>
    </row>
    <row r="629" spans="1:7" x14ac:dyDescent="0.3">
      <c r="A629" s="285">
        <v>45936</v>
      </c>
      <c r="B629" s="278" t="s">
        <v>22</v>
      </c>
      <c r="C629" s="235" t="s">
        <v>1</v>
      </c>
      <c r="D629" s="236" t="s">
        <v>2</v>
      </c>
      <c r="E629" s="286">
        <v>50000</v>
      </c>
      <c r="F629" s="280">
        <f t="shared" si="20"/>
        <v>5.8062670710058155</v>
      </c>
      <c r="G629" s="281">
        <v>8611.3847999999998</v>
      </c>
    </row>
    <row r="630" spans="1:7" x14ac:dyDescent="0.3">
      <c r="A630" s="285">
        <v>45936</v>
      </c>
      <c r="B630" s="278" t="s">
        <v>22</v>
      </c>
      <c r="C630" s="235" t="s">
        <v>1</v>
      </c>
      <c r="D630" s="248" t="s">
        <v>264</v>
      </c>
      <c r="E630" s="286">
        <v>50000</v>
      </c>
      <c r="F630" s="280">
        <f t="shared" si="20"/>
        <v>5.8062670710058155</v>
      </c>
      <c r="G630" s="281">
        <v>8611.3847999999998</v>
      </c>
    </row>
    <row r="631" spans="1:7" x14ac:dyDescent="0.3">
      <c r="A631" s="285">
        <v>45936</v>
      </c>
      <c r="B631" s="278" t="s">
        <v>22</v>
      </c>
      <c r="C631" s="235" t="s">
        <v>1</v>
      </c>
      <c r="D631" s="248" t="s">
        <v>264</v>
      </c>
      <c r="E631" s="286">
        <v>50000</v>
      </c>
      <c r="F631" s="280">
        <f t="shared" si="20"/>
        <v>5.8062670710058155</v>
      </c>
      <c r="G631" s="281">
        <v>8611.3847999999998</v>
      </c>
    </row>
    <row r="632" spans="1:7" x14ac:dyDescent="0.3">
      <c r="A632" s="311">
        <v>45937</v>
      </c>
      <c r="B632" s="288" t="s">
        <v>305</v>
      </c>
      <c r="C632" s="235" t="s">
        <v>10</v>
      </c>
      <c r="D632" s="236" t="s">
        <v>4</v>
      </c>
      <c r="E632" s="286">
        <f>+F632*G632</f>
        <v>43056.923999999999</v>
      </c>
      <c r="F632" s="289">
        <v>5</v>
      </c>
      <c r="G632" s="281">
        <v>8611.3847999999998</v>
      </c>
    </row>
    <row r="633" spans="1:7" ht="14.4" x14ac:dyDescent="0.3">
      <c r="A633" s="285">
        <v>45937</v>
      </c>
      <c r="B633" s="278" t="s">
        <v>306</v>
      </c>
      <c r="C633" s="246" t="s">
        <v>91</v>
      </c>
      <c r="D633" s="246" t="s">
        <v>4</v>
      </c>
      <c r="E633" s="286">
        <v>2000000</v>
      </c>
      <c r="F633" s="280">
        <f t="shared" si="20"/>
        <v>232.25068284023263</v>
      </c>
      <c r="G633" s="281">
        <v>8611.3847999999998</v>
      </c>
    </row>
    <row r="634" spans="1:7" x14ac:dyDescent="0.3">
      <c r="A634" s="285">
        <v>45938</v>
      </c>
      <c r="B634" s="278" t="s">
        <v>413</v>
      </c>
      <c r="C634" s="290" t="s">
        <v>10</v>
      </c>
      <c r="D634" s="291" t="s">
        <v>4</v>
      </c>
      <c r="E634" s="292">
        <v>177000</v>
      </c>
      <c r="F634" s="280">
        <f t="shared" si="20"/>
        <v>20.554185431360587</v>
      </c>
      <c r="G634" s="281">
        <v>8611.3847999999998</v>
      </c>
    </row>
    <row r="635" spans="1:7" ht="14.4" x14ac:dyDescent="0.3">
      <c r="A635" s="285">
        <v>45938</v>
      </c>
      <c r="B635" s="287" t="s">
        <v>414</v>
      </c>
      <c r="C635" s="249" t="s">
        <v>5</v>
      </c>
      <c r="D635" s="249" t="s">
        <v>4</v>
      </c>
      <c r="E635" s="279">
        <v>209564</v>
      </c>
      <c r="F635" s="280">
        <f t="shared" si="20"/>
        <v>24.335691049365256</v>
      </c>
      <c r="G635" s="281">
        <v>8611.3847999999998</v>
      </c>
    </row>
    <row r="636" spans="1:7" x14ac:dyDescent="0.3">
      <c r="A636" s="285">
        <v>45938</v>
      </c>
      <c r="B636" s="287" t="s">
        <v>413</v>
      </c>
      <c r="C636" s="290" t="s">
        <v>10</v>
      </c>
      <c r="D636" s="291" t="s">
        <v>4</v>
      </c>
      <c r="E636" s="279">
        <v>177000</v>
      </c>
      <c r="F636" s="280">
        <f t="shared" si="20"/>
        <v>20.554185431360587</v>
      </c>
      <c r="G636" s="281">
        <v>8611.3847999999998</v>
      </c>
    </row>
    <row r="637" spans="1:7" x14ac:dyDescent="0.3">
      <c r="A637" s="285">
        <v>45938</v>
      </c>
      <c r="B637" s="287" t="s">
        <v>415</v>
      </c>
      <c r="C637" s="290" t="s">
        <v>5</v>
      </c>
      <c r="D637" s="291" t="s">
        <v>4</v>
      </c>
      <c r="E637" s="279">
        <v>251477</v>
      </c>
      <c r="F637" s="280">
        <f t="shared" si="20"/>
        <v>29.20285248430659</v>
      </c>
      <c r="G637" s="281">
        <v>8611.3847999999998</v>
      </c>
    </row>
    <row r="638" spans="1:7" ht="14.4" x14ac:dyDescent="0.3">
      <c r="A638" s="285">
        <v>45940</v>
      </c>
      <c r="B638" s="278" t="s">
        <v>408</v>
      </c>
      <c r="C638" s="245" t="s">
        <v>159</v>
      </c>
      <c r="D638" s="250" t="s">
        <v>264</v>
      </c>
      <c r="E638" s="286">
        <v>280000</v>
      </c>
      <c r="F638" s="280">
        <f t="shared" si="20"/>
        <v>32.515095597632566</v>
      </c>
      <c r="G638" s="281">
        <v>8611.3847999999998</v>
      </c>
    </row>
    <row r="639" spans="1:7" ht="14.4" x14ac:dyDescent="0.3">
      <c r="A639" s="285">
        <v>45940</v>
      </c>
      <c r="B639" s="278" t="s">
        <v>203</v>
      </c>
      <c r="C639" s="245" t="s">
        <v>159</v>
      </c>
      <c r="D639" s="250" t="s">
        <v>264</v>
      </c>
      <c r="E639" s="286">
        <v>840000</v>
      </c>
      <c r="F639" s="280">
        <f t="shared" si="20"/>
        <v>97.545286792897699</v>
      </c>
      <c r="G639" s="281">
        <v>8611.3847999999998</v>
      </c>
    </row>
    <row r="640" spans="1:7" x14ac:dyDescent="0.3">
      <c r="A640" s="285">
        <v>45940</v>
      </c>
      <c r="B640" s="278" t="s">
        <v>203</v>
      </c>
      <c r="C640" s="290" t="s">
        <v>159</v>
      </c>
      <c r="D640" s="290" t="s">
        <v>264</v>
      </c>
      <c r="E640" s="286">
        <v>630000</v>
      </c>
      <c r="F640" s="280">
        <f t="shared" si="20"/>
        <v>73.158965094673277</v>
      </c>
      <c r="G640" s="281">
        <v>8611.3847999999998</v>
      </c>
    </row>
    <row r="641" spans="1:7" x14ac:dyDescent="0.3">
      <c r="A641" s="285">
        <v>45940</v>
      </c>
      <c r="B641" s="278" t="s">
        <v>195</v>
      </c>
      <c r="C641" s="290" t="s">
        <v>159</v>
      </c>
      <c r="D641" s="290" t="s">
        <v>264</v>
      </c>
      <c r="E641" s="286">
        <v>280000</v>
      </c>
      <c r="F641" s="280">
        <f t="shared" si="20"/>
        <v>32.515095597632566</v>
      </c>
      <c r="G641" s="281">
        <v>8611.3847999999998</v>
      </c>
    </row>
    <row r="642" spans="1:7" ht="14.4" x14ac:dyDescent="0.3">
      <c r="A642" s="285">
        <v>45940</v>
      </c>
      <c r="B642" s="278" t="s">
        <v>307</v>
      </c>
      <c r="C642" s="245" t="s">
        <v>3</v>
      </c>
      <c r="D642" s="246" t="s">
        <v>4</v>
      </c>
      <c r="E642" s="286">
        <v>60000</v>
      </c>
      <c r="F642" s="280">
        <f t="shared" si="20"/>
        <v>6.967520485206979</v>
      </c>
      <c r="G642" s="281">
        <v>8611.3847999999998</v>
      </c>
    </row>
    <row r="643" spans="1:7" x14ac:dyDescent="0.3">
      <c r="A643" s="285">
        <v>45940</v>
      </c>
      <c r="B643" s="278" t="s">
        <v>22</v>
      </c>
      <c r="C643" s="290" t="s">
        <v>1</v>
      </c>
      <c r="D643" s="290" t="s">
        <v>16</v>
      </c>
      <c r="E643" s="286">
        <v>50000</v>
      </c>
      <c r="F643" s="280">
        <f t="shared" si="20"/>
        <v>5.8062670710058155</v>
      </c>
      <c r="G643" s="281">
        <v>8611.3847999999998</v>
      </c>
    </row>
    <row r="644" spans="1:7" x14ac:dyDescent="0.3">
      <c r="A644" s="285">
        <v>45940</v>
      </c>
      <c r="B644" s="278" t="s">
        <v>22</v>
      </c>
      <c r="C644" s="290" t="s">
        <v>1</v>
      </c>
      <c r="D644" s="290" t="s">
        <v>4</v>
      </c>
      <c r="E644" s="286">
        <v>50000</v>
      </c>
      <c r="F644" s="280">
        <f t="shared" si="20"/>
        <v>5.8062670710058155</v>
      </c>
      <c r="G644" s="281">
        <v>8611.3847999999998</v>
      </c>
    </row>
    <row r="645" spans="1:7" x14ac:dyDescent="0.3">
      <c r="A645" s="285">
        <v>45940</v>
      </c>
      <c r="B645" s="278" t="s">
        <v>397</v>
      </c>
      <c r="C645" s="287" t="s">
        <v>3</v>
      </c>
      <c r="D645" s="287" t="s">
        <v>4</v>
      </c>
      <c r="E645" s="286">
        <v>123000</v>
      </c>
      <c r="F645" s="280">
        <f t="shared" si="20"/>
        <v>14.283416994674306</v>
      </c>
      <c r="G645" s="281">
        <v>8611.3847999999998</v>
      </c>
    </row>
    <row r="646" spans="1:7" x14ac:dyDescent="0.3">
      <c r="A646" s="285">
        <v>45940</v>
      </c>
      <c r="B646" s="278" t="s">
        <v>308</v>
      </c>
      <c r="C646" s="293" t="s">
        <v>7</v>
      </c>
      <c r="D646" s="290" t="s">
        <v>4</v>
      </c>
      <c r="E646" s="286">
        <v>140000</v>
      </c>
      <c r="F646" s="280">
        <f t="shared" si="20"/>
        <v>16.257547798816283</v>
      </c>
      <c r="G646" s="281">
        <v>8611.3847999999998</v>
      </c>
    </row>
    <row r="647" spans="1:7" x14ac:dyDescent="0.3">
      <c r="A647" s="285">
        <v>45942</v>
      </c>
      <c r="B647" s="294" t="s">
        <v>309</v>
      </c>
      <c r="C647" s="290" t="s">
        <v>3</v>
      </c>
      <c r="D647" s="290" t="s">
        <v>4</v>
      </c>
      <c r="E647" s="286">
        <v>105000</v>
      </c>
      <c r="F647" s="280">
        <f t="shared" si="20"/>
        <v>12.193160849112212</v>
      </c>
      <c r="G647" s="281">
        <v>8611.3847999999998</v>
      </c>
    </row>
    <row r="648" spans="1:7" x14ac:dyDescent="0.3">
      <c r="A648" s="285">
        <v>45942</v>
      </c>
      <c r="B648" s="294" t="s">
        <v>310</v>
      </c>
      <c r="C648" s="293" t="s">
        <v>3</v>
      </c>
      <c r="D648" s="295" t="s">
        <v>4</v>
      </c>
      <c r="E648" s="286">
        <v>20000</v>
      </c>
      <c r="F648" s="280">
        <f t="shared" si="20"/>
        <v>2.322506828402326</v>
      </c>
      <c r="G648" s="281">
        <v>8611.3847999999998</v>
      </c>
    </row>
    <row r="649" spans="1:7" x14ac:dyDescent="0.3">
      <c r="A649" s="285">
        <v>45942</v>
      </c>
      <c r="B649" s="294" t="s">
        <v>311</v>
      </c>
      <c r="C649" s="290" t="s">
        <v>3</v>
      </c>
      <c r="D649" s="290" t="s">
        <v>4</v>
      </c>
      <c r="E649" s="286">
        <v>154000</v>
      </c>
      <c r="F649" s="280">
        <f t="shared" si="20"/>
        <v>17.883302578697911</v>
      </c>
      <c r="G649" s="281">
        <v>8611.3847999999998</v>
      </c>
    </row>
    <row r="650" spans="1:7" x14ac:dyDescent="0.3">
      <c r="A650" s="285">
        <v>45942</v>
      </c>
      <c r="B650" s="294" t="s">
        <v>312</v>
      </c>
      <c r="C650" s="290" t="s">
        <v>3</v>
      </c>
      <c r="D650" s="290" t="s">
        <v>4</v>
      </c>
      <c r="E650" s="286">
        <v>90000</v>
      </c>
      <c r="F650" s="280">
        <f t="shared" si="20"/>
        <v>10.451280727810468</v>
      </c>
      <c r="G650" s="281">
        <v>8611.3847999999998</v>
      </c>
    </row>
    <row r="651" spans="1:7" x14ac:dyDescent="0.3">
      <c r="A651" s="285">
        <v>45942</v>
      </c>
      <c r="B651" s="294" t="s">
        <v>313</v>
      </c>
      <c r="C651" s="290" t="s">
        <v>3</v>
      </c>
      <c r="D651" s="290" t="s">
        <v>4</v>
      </c>
      <c r="E651" s="286">
        <v>35000</v>
      </c>
      <c r="F651" s="280">
        <f t="shared" si="20"/>
        <v>4.0643869497040708</v>
      </c>
      <c r="G651" s="281">
        <v>8611.3847999999998</v>
      </c>
    </row>
    <row r="652" spans="1:7" x14ac:dyDescent="0.3">
      <c r="A652" s="285">
        <v>45942</v>
      </c>
      <c r="B652" s="294" t="s">
        <v>314</v>
      </c>
      <c r="C652" s="290" t="s">
        <v>7</v>
      </c>
      <c r="D652" s="291" t="s">
        <v>4</v>
      </c>
      <c r="E652" s="286">
        <v>300000</v>
      </c>
      <c r="F652" s="280">
        <f t="shared" si="20"/>
        <v>34.837602426034891</v>
      </c>
      <c r="G652" s="281">
        <v>8611.3847999999998</v>
      </c>
    </row>
    <row r="653" spans="1:7" x14ac:dyDescent="0.3">
      <c r="A653" s="285">
        <v>45942</v>
      </c>
      <c r="B653" s="278" t="s">
        <v>315</v>
      </c>
      <c r="C653" s="290" t="s">
        <v>7</v>
      </c>
      <c r="D653" s="291" t="s">
        <v>4</v>
      </c>
      <c r="E653" s="286">
        <v>50000</v>
      </c>
      <c r="F653" s="280">
        <f t="shared" si="20"/>
        <v>5.8062670710058155</v>
      </c>
      <c r="G653" s="281">
        <v>8611.3847999999998</v>
      </c>
    </row>
    <row r="654" spans="1:7" ht="14.4" x14ac:dyDescent="0.3">
      <c r="A654" s="285">
        <v>45943</v>
      </c>
      <c r="B654" s="278" t="s">
        <v>316</v>
      </c>
      <c r="C654" s="245" t="s">
        <v>279</v>
      </c>
      <c r="D654" s="290" t="s">
        <v>4</v>
      </c>
      <c r="E654" s="296">
        <v>200000</v>
      </c>
      <c r="F654" s="280">
        <f t="shared" si="20"/>
        <v>23.225068284023262</v>
      </c>
      <c r="G654" s="281">
        <v>8611.3847999999998</v>
      </c>
    </row>
    <row r="655" spans="1:7" x14ac:dyDescent="0.3">
      <c r="A655" s="285">
        <v>45943</v>
      </c>
      <c r="B655" s="278" t="s">
        <v>317</v>
      </c>
      <c r="C655" s="290" t="s">
        <v>3</v>
      </c>
      <c r="D655" s="291" t="s">
        <v>4</v>
      </c>
      <c r="E655" s="296">
        <v>420000</v>
      </c>
      <c r="F655" s="280">
        <f t="shared" si="20"/>
        <v>48.772643396448849</v>
      </c>
      <c r="G655" s="281">
        <v>8611.3847999999998</v>
      </c>
    </row>
    <row r="656" spans="1:7" x14ac:dyDescent="0.3">
      <c r="A656" s="285">
        <v>45943</v>
      </c>
      <c r="B656" s="278" t="s">
        <v>318</v>
      </c>
      <c r="C656" s="290" t="s">
        <v>7</v>
      </c>
      <c r="D656" s="291" t="s">
        <v>4</v>
      </c>
      <c r="E656" s="296">
        <v>250000</v>
      </c>
      <c r="F656" s="280">
        <f t="shared" si="20"/>
        <v>29.031335355029078</v>
      </c>
      <c r="G656" s="281">
        <v>8611.3847999999998</v>
      </c>
    </row>
    <row r="657" spans="1:7" x14ac:dyDescent="0.3">
      <c r="A657" s="285">
        <v>45943</v>
      </c>
      <c r="B657" s="278" t="s">
        <v>22</v>
      </c>
      <c r="C657" s="290" t="s">
        <v>1</v>
      </c>
      <c r="D657" s="290" t="s">
        <v>16</v>
      </c>
      <c r="E657" s="286">
        <v>50000</v>
      </c>
      <c r="F657" s="280">
        <f t="shared" si="20"/>
        <v>5.8062670710058155</v>
      </c>
      <c r="G657" s="281">
        <v>8611.3847999999998</v>
      </c>
    </row>
    <row r="658" spans="1:7" x14ac:dyDescent="0.3">
      <c r="A658" s="285">
        <v>45943</v>
      </c>
      <c r="B658" s="278" t="s">
        <v>22</v>
      </c>
      <c r="C658" s="290" t="s">
        <v>1</v>
      </c>
      <c r="D658" s="290" t="s">
        <v>4</v>
      </c>
      <c r="E658" s="286">
        <v>50000</v>
      </c>
      <c r="F658" s="280">
        <f t="shared" si="20"/>
        <v>5.8062670710058155</v>
      </c>
      <c r="G658" s="281">
        <v>8611.3847999999998</v>
      </c>
    </row>
    <row r="659" spans="1:7" x14ac:dyDescent="0.3">
      <c r="A659" s="285">
        <v>45943</v>
      </c>
      <c r="B659" s="278" t="s">
        <v>22</v>
      </c>
      <c r="C659" s="290" t="s">
        <v>1</v>
      </c>
      <c r="D659" s="290" t="s">
        <v>2</v>
      </c>
      <c r="E659" s="286">
        <v>50000</v>
      </c>
      <c r="F659" s="280">
        <f t="shared" si="20"/>
        <v>5.8062670710058155</v>
      </c>
      <c r="G659" s="281">
        <v>8611.3847999999998</v>
      </c>
    </row>
    <row r="660" spans="1:7" x14ac:dyDescent="0.3">
      <c r="A660" s="285">
        <v>45943</v>
      </c>
      <c r="B660" s="278" t="s">
        <v>22</v>
      </c>
      <c r="C660" s="290" t="s">
        <v>1</v>
      </c>
      <c r="D660" s="290" t="s">
        <v>264</v>
      </c>
      <c r="E660" s="286">
        <v>50000</v>
      </c>
      <c r="F660" s="280">
        <f t="shared" si="20"/>
        <v>5.8062670710058155</v>
      </c>
      <c r="G660" s="281">
        <v>8611.3847999999998</v>
      </c>
    </row>
    <row r="661" spans="1:7" x14ac:dyDescent="0.3">
      <c r="A661" s="285">
        <v>45943</v>
      </c>
      <c r="B661" s="278" t="s">
        <v>22</v>
      </c>
      <c r="C661" s="290" t="s">
        <v>1</v>
      </c>
      <c r="D661" s="290" t="s">
        <v>264</v>
      </c>
      <c r="E661" s="286">
        <v>50000</v>
      </c>
      <c r="F661" s="280">
        <f t="shared" si="20"/>
        <v>5.8062670710058155</v>
      </c>
      <c r="G661" s="281">
        <v>8611.3847999999998</v>
      </c>
    </row>
    <row r="662" spans="1:7" ht="14.4" x14ac:dyDescent="0.3">
      <c r="A662" s="285">
        <v>45943</v>
      </c>
      <c r="B662" s="278" t="s">
        <v>422</v>
      </c>
      <c r="C662" s="245" t="s">
        <v>97</v>
      </c>
      <c r="D662" s="250" t="s">
        <v>16</v>
      </c>
      <c r="E662" s="279">
        <v>8551559</v>
      </c>
      <c r="F662" s="280">
        <f t="shared" si="20"/>
        <v>993.05270854926846</v>
      </c>
      <c r="G662" s="281">
        <v>8611.3847999999998</v>
      </c>
    </row>
    <row r="663" spans="1:7" x14ac:dyDescent="0.3">
      <c r="A663" s="285">
        <v>45943</v>
      </c>
      <c r="B663" s="287" t="s">
        <v>89</v>
      </c>
      <c r="C663" s="290" t="s">
        <v>10</v>
      </c>
      <c r="D663" s="290" t="s">
        <v>4</v>
      </c>
      <c r="E663" s="279">
        <v>177000</v>
      </c>
      <c r="F663" s="280">
        <f t="shared" si="20"/>
        <v>20.554185431360587</v>
      </c>
      <c r="G663" s="281">
        <v>8611.3847999999998</v>
      </c>
    </row>
    <row r="664" spans="1:7" x14ac:dyDescent="0.3">
      <c r="A664" s="285">
        <v>45944</v>
      </c>
      <c r="B664" s="278" t="s">
        <v>423</v>
      </c>
      <c r="C664" s="290" t="s">
        <v>3</v>
      </c>
      <c r="D664" s="290" t="s">
        <v>4</v>
      </c>
      <c r="E664" s="286">
        <v>5000</v>
      </c>
      <c r="F664" s="280">
        <f t="shared" si="20"/>
        <v>0.58062670710058151</v>
      </c>
      <c r="G664" s="281">
        <v>8611.3847999999998</v>
      </c>
    </row>
    <row r="665" spans="1:7" x14ac:dyDescent="0.3">
      <c r="A665" s="285">
        <v>45946</v>
      </c>
      <c r="B665" s="278" t="s">
        <v>319</v>
      </c>
      <c r="C665" s="290" t="s">
        <v>3</v>
      </c>
      <c r="D665" s="290" t="s">
        <v>4</v>
      </c>
      <c r="E665" s="286">
        <v>250000</v>
      </c>
      <c r="F665" s="280">
        <f t="shared" si="20"/>
        <v>29.031335355029078</v>
      </c>
      <c r="G665" s="281">
        <v>8611.3847999999998</v>
      </c>
    </row>
    <row r="666" spans="1:7" ht="14.4" x14ac:dyDescent="0.3">
      <c r="A666" s="285">
        <v>45946</v>
      </c>
      <c r="B666" s="278" t="s">
        <v>29</v>
      </c>
      <c r="C666" s="245" t="s">
        <v>6</v>
      </c>
      <c r="D666" s="297" t="s">
        <v>4</v>
      </c>
      <c r="E666" s="296">
        <v>1000000</v>
      </c>
      <c r="F666" s="280">
        <f t="shared" si="20"/>
        <v>116.12534142011631</v>
      </c>
      <c r="G666" s="281">
        <v>8611.3847999999998</v>
      </c>
    </row>
    <row r="667" spans="1:7" x14ac:dyDescent="0.3">
      <c r="A667" s="285">
        <v>45946</v>
      </c>
      <c r="B667" s="278" t="s">
        <v>57</v>
      </c>
      <c r="C667" s="290" t="s">
        <v>122</v>
      </c>
      <c r="D667" s="290" t="s">
        <v>4</v>
      </c>
      <c r="E667" s="296">
        <v>15000</v>
      </c>
      <c r="F667" s="280">
        <f t="shared" si="20"/>
        <v>1.7418801213017447</v>
      </c>
      <c r="G667" s="281">
        <v>8611.3847999999998</v>
      </c>
    </row>
    <row r="668" spans="1:7" x14ac:dyDescent="0.3">
      <c r="A668" s="285">
        <v>45947</v>
      </c>
      <c r="B668" s="287" t="s">
        <v>71</v>
      </c>
      <c r="C668" s="290" t="s">
        <v>10</v>
      </c>
      <c r="D668" s="290" t="s">
        <v>4</v>
      </c>
      <c r="E668" s="296">
        <f>+F668*G668</f>
        <v>355650.19223999995</v>
      </c>
      <c r="F668" s="289">
        <v>41.3</v>
      </c>
      <c r="G668" s="281">
        <v>8611.3847999999998</v>
      </c>
    </row>
    <row r="669" spans="1:7" x14ac:dyDescent="0.3">
      <c r="A669" s="285">
        <v>45947</v>
      </c>
      <c r="B669" s="278" t="s">
        <v>320</v>
      </c>
      <c r="C669" s="290" t="s">
        <v>3</v>
      </c>
      <c r="D669" s="290" t="s">
        <v>4</v>
      </c>
      <c r="E669" s="296">
        <v>495000</v>
      </c>
      <c r="F669" s="280">
        <f t="shared" si="20"/>
        <v>57.482044002957572</v>
      </c>
      <c r="G669" s="281">
        <v>8611.3847999999998</v>
      </c>
    </row>
    <row r="670" spans="1:7" x14ac:dyDescent="0.3">
      <c r="A670" s="285">
        <v>45947</v>
      </c>
      <c r="B670" s="278" t="s">
        <v>321</v>
      </c>
      <c r="C670" s="290" t="s">
        <v>3</v>
      </c>
      <c r="D670" s="290" t="s">
        <v>4</v>
      </c>
      <c r="E670" s="296">
        <v>285000</v>
      </c>
      <c r="F670" s="280">
        <f t="shared" si="20"/>
        <v>33.095722304733151</v>
      </c>
      <c r="G670" s="281">
        <v>8611.3847999999998</v>
      </c>
    </row>
    <row r="671" spans="1:7" x14ac:dyDescent="0.3">
      <c r="A671" s="285">
        <v>45947</v>
      </c>
      <c r="B671" s="278" t="s">
        <v>322</v>
      </c>
      <c r="C671" s="290" t="s">
        <v>3</v>
      </c>
      <c r="D671" s="290" t="s">
        <v>4</v>
      </c>
      <c r="E671" s="296">
        <v>108000</v>
      </c>
      <c r="F671" s="280">
        <f t="shared" si="20"/>
        <v>12.541536873372563</v>
      </c>
      <c r="G671" s="281">
        <v>8611.3847999999998</v>
      </c>
    </row>
    <row r="672" spans="1:7" x14ac:dyDescent="0.3">
      <c r="A672" s="285">
        <v>45947</v>
      </c>
      <c r="B672" s="278" t="s">
        <v>323</v>
      </c>
      <c r="C672" s="290" t="s">
        <v>7</v>
      </c>
      <c r="D672" s="290" t="s">
        <v>4</v>
      </c>
      <c r="E672" s="296">
        <v>300000</v>
      </c>
      <c r="F672" s="280">
        <f t="shared" si="20"/>
        <v>34.837602426034891</v>
      </c>
      <c r="G672" s="281">
        <v>8611.3847999999998</v>
      </c>
    </row>
    <row r="673" spans="1:7" x14ac:dyDescent="0.3">
      <c r="A673" s="285">
        <v>45947</v>
      </c>
      <c r="B673" s="278" t="s">
        <v>324</v>
      </c>
      <c r="C673" s="290" t="s">
        <v>3</v>
      </c>
      <c r="D673" s="290" t="s">
        <v>4</v>
      </c>
      <c r="E673" s="296">
        <v>150000</v>
      </c>
      <c r="F673" s="280">
        <f t="shared" si="20"/>
        <v>17.418801213017446</v>
      </c>
      <c r="G673" s="281">
        <v>8611.3847999999998</v>
      </c>
    </row>
    <row r="674" spans="1:7" x14ac:dyDescent="0.3">
      <c r="A674" s="285">
        <v>45947</v>
      </c>
      <c r="B674" s="278" t="s">
        <v>421</v>
      </c>
      <c r="C674" s="290" t="s">
        <v>9</v>
      </c>
      <c r="D674" s="290" t="s">
        <v>16</v>
      </c>
      <c r="E674" s="296">
        <v>300000</v>
      </c>
      <c r="F674" s="280">
        <f t="shared" si="20"/>
        <v>34.837602426034891</v>
      </c>
      <c r="G674" s="281">
        <v>8611.3847999999998</v>
      </c>
    </row>
    <row r="675" spans="1:7" x14ac:dyDescent="0.3">
      <c r="A675" s="285">
        <v>45947</v>
      </c>
      <c r="B675" s="278" t="s">
        <v>325</v>
      </c>
      <c r="C675" s="290" t="s">
        <v>3</v>
      </c>
      <c r="D675" s="290" t="s">
        <v>4</v>
      </c>
      <c r="E675" s="296">
        <v>120000</v>
      </c>
      <c r="F675" s="280">
        <f t="shared" si="20"/>
        <v>13.935040970413958</v>
      </c>
      <c r="G675" s="281">
        <v>8611.3847999999998</v>
      </c>
    </row>
    <row r="676" spans="1:7" x14ac:dyDescent="0.3">
      <c r="A676" s="285">
        <v>45947</v>
      </c>
      <c r="B676" s="278" t="s">
        <v>195</v>
      </c>
      <c r="C676" s="290" t="s">
        <v>159</v>
      </c>
      <c r="D676" s="290" t="s">
        <v>16</v>
      </c>
      <c r="E676" s="296">
        <v>542000</v>
      </c>
      <c r="F676" s="280">
        <f t="shared" si="20"/>
        <v>62.939935049703038</v>
      </c>
      <c r="G676" s="281">
        <v>8611.3847999999998</v>
      </c>
    </row>
    <row r="677" spans="1:7" x14ac:dyDescent="0.3">
      <c r="A677" s="285">
        <v>45947</v>
      </c>
      <c r="B677" s="278" t="s">
        <v>195</v>
      </c>
      <c r="C677" s="290" t="s">
        <v>159</v>
      </c>
      <c r="D677" s="290" t="s">
        <v>16</v>
      </c>
      <c r="E677" s="296">
        <v>883000</v>
      </c>
      <c r="F677" s="280">
        <f t="shared" si="20"/>
        <v>102.53867647396271</v>
      </c>
      <c r="G677" s="281">
        <v>8611.3847999999998</v>
      </c>
    </row>
    <row r="678" spans="1:7" x14ac:dyDescent="0.3">
      <c r="A678" s="285">
        <v>45947</v>
      </c>
      <c r="B678" s="278" t="s">
        <v>22</v>
      </c>
      <c r="C678" s="290" t="s">
        <v>1</v>
      </c>
      <c r="D678" s="290" t="s">
        <v>16</v>
      </c>
      <c r="E678" s="296">
        <v>155000</v>
      </c>
      <c r="F678" s="280">
        <f t="shared" si="20"/>
        <v>17.999427920118027</v>
      </c>
      <c r="G678" s="281">
        <v>8611.3847999999998</v>
      </c>
    </row>
    <row r="679" spans="1:7" x14ac:dyDescent="0.3">
      <c r="A679" s="285">
        <v>45947</v>
      </c>
      <c r="B679" s="278" t="s">
        <v>22</v>
      </c>
      <c r="C679" s="290" t="s">
        <v>1</v>
      </c>
      <c r="D679" s="290" t="s">
        <v>16</v>
      </c>
      <c r="E679" s="296">
        <v>155000</v>
      </c>
      <c r="F679" s="280">
        <f t="shared" si="20"/>
        <v>17.999427920118027</v>
      </c>
      <c r="G679" s="281">
        <v>8611.3847999999998</v>
      </c>
    </row>
    <row r="680" spans="1:7" x14ac:dyDescent="0.3">
      <c r="A680" s="285">
        <v>45947</v>
      </c>
      <c r="B680" s="278" t="s">
        <v>424</v>
      </c>
      <c r="C680" s="290" t="s">
        <v>7</v>
      </c>
      <c r="D680" s="290" t="s">
        <v>4</v>
      </c>
      <c r="E680" s="296">
        <v>470000</v>
      </c>
      <c r="F680" s="280">
        <f t="shared" si="20"/>
        <v>54.578910467454669</v>
      </c>
      <c r="G680" s="281">
        <v>8611.3847999999998</v>
      </c>
    </row>
    <row r="681" spans="1:7" x14ac:dyDescent="0.3">
      <c r="A681" s="285">
        <v>45947</v>
      </c>
      <c r="B681" s="278" t="s">
        <v>425</v>
      </c>
      <c r="C681" s="290" t="s">
        <v>7</v>
      </c>
      <c r="D681" s="290" t="s">
        <v>4</v>
      </c>
      <c r="E681" s="296">
        <v>350000</v>
      </c>
      <c r="F681" s="280">
        <f t="shared" si="20"/>
        <v>40.643869497040711</v>
      </c>
      <c r="G681" s="281">
        <v>8611.3847999999998</v>
      </c>
    </row>
    <row r="682" spans="1:7" x14ac:dyDescent="0.3">
      <c r="A682" s="285">
        <v>45947</v>
      </c>
      <c r="B682" s="278" t="s">
        <v>326</v>
      </c>
      <c r="C682" s="290" t="s">
        <v>3</v>
      </c>
      <c r="D682" s="290" t="s">
        <v>4</v>
      </c>
      <c r="E682" s="296">
        <v>20000</v>
      </c>
      <c r="F682" s="280">
        <f t="shared" si="20"/>
        <v>2.322506828402326</v>
      </c>
      <c r="G682" s="281">
        <v>8611.3847999999998</v>
      </c>
    </row>
    <row r="683" spans="1:7" x14ac:dyDescent="0.3">
      <c r="A683" s="285">
        <v>45947</v>
      </c>
      <c r="B683" s="278" t="s">
        <v>327</v>
      </c>
      <c r="C683" s="290" t="s">
        <v>7</v>
      </c>
      <c r="D683" s="290" t="s">
        <v>4</v>
      </c>
      <c r="E683" s="296">
        <v>50000</v>
      </c>
      <c r="F683" s="280">
        <f t="shared" si="20"/>
        <v>5.8062670710058155</v>
      </c>
      <c r="G683" s="281">
        <v>8611.3847999999998</v>
      </c>
    </row>
    <row r="684" spans="1:7" x14ac:dyDescent="0.3">
      <c r="A684" s="285">
        <v>45948</v>
      </c>
      <c r="B684" s="278" t="s">
        <v>328</v>
      </c>
      <c r="C684" s="290" t="s">
        <v>7</v>
      </c>
      <c r="D684" s="290" t="s">
        <v>4</v>
      </c>
      <c r="E684" s="296">
        <v>240000</v>
      </c>
      <c r="F684" s="280">
        <f t="shared" si="20"/>
        <v>27.870081940827916</v>
      </c>
      <c r="G684" s="281">
        <v>8611.3847999999998</v>
      </c>
    </row>
    <row r="685" spans="1:7" ht="14.4" x14ac:dyDescent="0.3">
      <c r="A685" s="285">
        <v>45949</v>
      </c>
      <c r="B685" s="278" t="s">
        <v>420</v>
      </c>
      <c r="C685" s="249" t="s">
        <v>5</v>
      </c>
      <c r="D685" s="250" t="s">
        <v>21</v>
      </c>
      <c r="E685" s="296">
        <v>40000</v>
      </c>
      <c r="F685" s="280">
        <f t="shared" si="20"/>
        <v>4.6450136568046521</v>
      </c>
      <c r="G685" s="281">
        <v>8611.3847999999998</v>
      </c>
    </row>
    <row r="686" spans="1:7" x14ac:dyDescent="0.3">
      <c r="A686" s="285">
        <v>45949</v>
      </c>
      <c r="B686" s="278" t="s">
        <v>329</v>
      </c>
      <c r="C686" s="290" t="s">
        <v>9</v>
      </c>
      <c r="D686" s="290" t="s">
        <v>16</v>
      </c>
      <c r="E686" s="296">
        <v>620000</v>
      </c>
      <c r="F686" s="280">
        <f t="shared" si="20"/>
        <v>71.997711680472108</v>
      </c>
      <c r="G686" s="281">
        <v>8611.3847999999998</v>
      </c>
    </row>
    <row r="687" spans="1:7" x14ac:dyDescent="0.3">
      <c r="A687" s="285">
        <v>45949</v>
      </c>
      <c r="B687" s="278" t="s">
        <v>416</v>
      </c>
      <c r="C687" s="290" t="s">
        <v>5</v>
      </c>
      <c r="D687" s="290" t="s">
        <v>21</v>
      </c>
      <c r="E687" s="296">
        <v>595000</v>
      </c>
      <c r="F687" s="280">
        <f t="shared" si="20"/>
        <v>69.094578144969205</v>
      </c>
      <c r="G687" s="281">
        <v>8611.3847999999998</v>
      </c>
    </row>
    <row r="688" spans="1:7" x14ac:dyDescent="0.3">
      <c r="A688" s="285">
        <v>45950</v>
      </c>
      <c r="B688" s="278" t="s">
        <v>330</v>
      </c>
      <c r="C688" s="290" t="s">
        <v>3</v>
      </c>
      <c r="D688" s="291" t="s">
        <v>4</v>
      </c>
      <c r="E688" s="296">
        <v>20000</v>
      </c>
      <c r="F688" s="280">
        <f t="shared" si="20"/>
        <v>2.322506828402326</v>
      </c>
      <c r="G688" s="281">
        <v>8611.3847999999998</v>
      </c>
    </row>
    <row r="689" spans="1:7" x14ac:dyDescent="0.3">
      <c r="A689" s="285">
        <v>45950</v>
      </c>
      <c r="B689" s="278" t="s">
        <v>331</v>
      </c>
      <c r="C689" s="290" t="s">
        <v>3</v>
      </c>
      <c r="D689" s="291" t="s">
        <v>4</v>
      </c>
      <c r="E689" s="296">
        <v>220000</v>
      </c>
      <c r="F689" s="280">
        <f t="shared" si="20"/>
        <v>25.547575112425587</v>
      </c>
      <c r="G689" s="281">
        <v>8611.3847999999998</v>
      </c>
    </row>
    <row r="690" spans="1:7" x14ac:dyDescent="0.3">
      <c r="A690" s="285">
        <v>45950</v>
      </c>
      <c r="B690" s="278" t="s">
        <v>332</v>
      </c>
      <c r="C690" s="298" t="s">
        <v>3</v>
      </c>
      <c r="D690" s="291" t="s">
        <v>4</v>
      </c>
      <c r="E690" s="296">
        <v>100000</v>
      </c>
      <c r="F690" s="280">
        <f t="shared" ref="F690:F753" si="21">+E690/G690</f>
        <v>11.612534142011631</v>
      </c>
      <c r="G690" s="281">
        <v>8611.3847999999998</v>
      </c>
    </row>
    <row r="691" spans="1:7" x14ac:dyDescent="0.3">
      <c r="A691" s="285">
        <v>45950</v>
      </c>
      <c r="B691" s="278" t="s">
        <v>333</v>
      </c>
      <c r="C691" s="293" t="s">
        <v>279</v>
      </c>
      <c r="D691" s="295" t="s">
        <v>4</v>
      </c>
      <c r="E691" s="296">
        <v>40000</v>
      </c>
      <c r="F691" s="280">
        <f t="shared" si="21"/>
        <v>4.6450136568046521</v>
      </c>
      <c r="G691" s="281">
        <v>8611.3847999999998</v>
      </c>
    </row>
    <row r="692" spans="1:7" ht="14.4" x14ac:dyDescent="0.3">
      <c r="A692" s="285">
        <v>45950</v>
      </c>
      <c r="B692" s="278" t="s">
        <v>334</v>
      </c>
      <c r="C692" s="245" t="s">
        <v>159</v>
      </c>
      <c r="D692" s="246" t="s">
        <v>16</v>
      </c>
      <c r="E692" s="296">
        <v>140000</v>
      </c>
      <c r="F692" s="280">
        <f t="shared" si="21"/>
        <v>16.257547798816283</v>
      </c>
      <c r="G692" s="281">
        <v>8611.3847999999998</v>
      </c>
    </row>
    <row r="693" spans="1:7" x14ac:dyDescent="0.3">
      <c r="A693" s="285">
        <v>45950</v>
      </c>
      <c r="B693" s="278" t="s">
        <v>22</v>
      </c>
      <c r="C693" s="299" t="s">
        <v>1</v>
      </c>
      <c r="D693" s="291" t="s">
        <v>16</v>
      </c>
      <c r="E693" s="296">
        <v>50000</v>
      </c>
      <c r="F693" s="280">
        <f t="shared" si="21"/>
        <v>5.8062670710058155</v>
      </c>
      <c r="G693" s="281">
        <v>8611.3847999999998</v>
      </c>
    </row>
    <row r="694" spans="1:7" x14ac:dyDescent="0.3">
      <c r="A694" s="285">
        <v>45950</v>
      </c>
      <c r="B694" s="278" t="s">
        <v>22</v>
      </c>
      <c r="C694" s="287" t="s">
        <v>1</v>
      </c>
      <c r="D694" s="287" t="s">
        <v>4</v>
      </c>
      <c r="E694" s="296">
        <v>50000</v>
      </c>
      <c r="F694" s="280">
        <f t="shared" si="21"/>
        <v>5.8062670710058155</v>
      </c>
      <c r="G694" s="281">
        <v>8611.3847999999998</v>
      </c>
    </row>
    <row r="695" spans="1:7" x14ac:dyDescent="0.3">
      <c r="A695" s="285">
        <v>45950</v>
      </c>
      <c r="B695" s="278" t="s">
        <v>22</v>
      </c>
      <c r="C695" s="290" t="s">
        <v>1</v>
      </c>
      <c r="D695" s="290" t="s">
        <v>2</v>
      </c>
      <c r="E695" s="296">
        <v>50000</v>
      </c>
      <c r="F695" s="280">
        <f t="shared" si="21"/>
        <v>5.8062670710058155</v>
      </c>
      <c r="G695" s="281">
        <v>8611.3847999999998</v>
      </c>
    </row>
    <row r="696" spans="1:7" x14ac:dyDescent="0.3">
      <c r="A696" s="285">
        <v>45950</v>
      </c>
      <c r="B696" s="278" t="s">
        <v>22</v>
      </c>
      <c r="C696" s="290" t="s">
        <v>1</v>
      </c>
      <c r="D696" s="290" t="s">
        <v>264</v>
      </c>
      <c r="E696" s="296">
        <v>50000</v>
      </c>
      <c r="F696" s="280">
        <f t="shared" si="21"/>
        <v>5.8062670710058155</v>
      </c>
      <c r="G696" s="281">
        <v>8611.3847999999998</v>
      </c>
    </row>
    <row r="697" spans="1:7" x14ac:dyDescent="0.3">
      <c r="A697" s="285">
        <v>45950</v>
      </c>
      <c r="B697" s="278" t="s">
        <v>22</v>
      </c>
      <c r="C697" s="290" t="s">
        <v>1</v>
      </c>
      <c r="D697" s="290" t="s">
        <v>16</v>
      </c>
      <c r="E697" s="296">
        <v>25000</v>
      </c>
      <c r="F697" s="280">
        <f t="shared" si="21"/>
        <v>2.9031335355029078</v>
      </c>
      <c r="G697" s="281">
        <v>8611.3847999999998</v>
      </c>
    </row>
    <row r="698" spans="1:7" x14ac:dyDescent="0.3">
      <c r="A698" s="285">
        <v>45950</v>
      </c>
      <c r="B698" s="300" t="s">
        <v>335</v>
      </c>
      <c r="C698" s="290" t="s">
        <v>3</v>
      </c>
      <c r="D698" s="290" t="s">
        <v>4</v>
      </c>
      <c r="E698" s="279">
        <v>50000</v>
      </c>
      <c r="F698" s="280">
        <f t="shared" si="21"/>
        <v>5.8062670710058155</v>
      </c>
      <c r="G698" s="281">
        <v>8611.3847999999998</v>
      </c>
    </row>
    <row r="699" spans="1:7" x14ac:dyDescent="0.3">
      <c r="A699" s="285">
        <v>45950</v>
      </c>
      <c r="B699" s="300" t="s">
        <v>336</v>
      </c>
      <c r="C699" s="290" t="s">
        <v>3</v>
      </c>
      <c r="D699" s="290" t="s">
        <v>4</v>
      </c>
      <c r="E699" s="279">
        <v>30000</v>
      </c>
      <c r="F699" s="280">
        <f t="shared" si="21"/>
        <v>3.4837602426034895</v>
      </c>
      <c r="G699" s="281">
        <v>8611.3847999999998</v>
      </c>
    </row>
    <row r="700" spans="1:7" x14ac:dyDescent="0.3">
      <c r="A700" s="285">
        <v>45950</v>
      </c>
      <c r="B700" s="300" t="s">
        <v>337</v>
      </c>
      <c r="C700" s="290" t="s">
        <v>3</v>
      </c>
      <c r="D700" s="290" t="s">
        <v>4</v>
      </c>
      <c r="E700" s="279">
        <v>18000</v>
      </c>
      <c r="F700" s="280">
        <f t="shared" si="21"/>
        <v>2.0902561455620936</v>
      </c>
      <c r="G700" s="281">
        <v>8611.3847999999998</v>
      </c>
    </row>
    <row r="701" spans="1:7" x14ac:dyDescent="0.3">
      <c r="A701" s="285">
        <v>45950</v>
      </c>
      <c r="B701" s="300" t="s">
        <v>338</v>
      </c>
      <c r="C701" s="290" t="s">
        <v>3</v>
      </c>
      <c r="D701" s="290" t="s">
        <v>4</v>
      </c>
      <c r="E701" s="279">
        <v>45000</v>
      </c>
      <c r="F701" s="280">
        <f t="shared" si="21"/>
        <v>5.2256403639052342</v>
      </c>
      <c r="G701" s="281">
        <v>8611.3847999999998</v>
      </c>
    </row>
    <row r="702" spans="1:7" x14ac:dyDescent="0.3">
      <c r="A702" s="285">
        <v>45950</v>
      </c>
      <c r="B702" s="300" t="s">
        <v>339</v>
      </c>
      <c r="C702" s="290" t="s">
        <v>3</v>
      </c>
      <c r="D702" s="290" t="s">
        <v>4</v>
      </c>
      <c r="E702" s="279">
        <v>6000</v>
      </c>
      <c r="F702" s="280">
        <f t="shared" si="21"/>
        <v>0.69675204852069783</v>
      </c>
      <c r="G702" s="281">
        <v>8611.3847999999998</v>
      </c>
    </row>
    <row r="703" spans="1:7" x14ac:dyDescent="0.3">
      <c r="A703" s="285">
        <v>45950</v>
      </c>
      <c r="B703" s="300" t="s">
        <v>340</v>
      </c>
      <c r="C703" s="290" t="s">
        <v>3</v>
      </c>
      <c r="D703" s="290" t="s">
        <v>4</v>
      </c>
      <c r="E703" s="279">
        <v>26000</v>
      </c>
      <c r="F703" s="280">
        <f t="shared" si="21"/>
        <v>3.0192588769230242</v>
      </c>
      <c r="G703" s="281">
        <v>8611.3847999999998</v>
      </c>
    </row>
    <row r="704" spans="1:7" x14ac:dyDescent="0.3">
      <c r="A704" s="285">
        <v>45950</v>
      </c>
      <c r="B704" s="300" t="s">
        <v>341</v>
      </c>
      <c r="C704" s="290" t="s">
        <v>3</v>
      </c>
      <c r="D704" s="290" t="s">
        <v>4</v>
      </c>
      <c r="E704" s="279">
        <v>9000</v>
      </c>
      <c r="F704" s="280">
        <f t="shared" si="21"/>
        <v>1.0451280727810468</v>
      </c>
      <c r="G704" s="281">
        <v>8611.3847999999998</v>
      </c>
    </row>
    <row r="705" spans="1:7" x14ac:dyDescent="0.3">
      <c r="A705" s="285">
        <v>45950</v>
      </c>
      <c r="B705" s="300" t="s">
        <v>342</v>
      </c>
      <c r="C705" s="290" t="s">
        <v>3</v>
      </c>
      <c r="D705" s="290" t="s">
        <v>4</v>
      </c>
      <c r="E705" s="279">
        <v>3000</v>
      </c>
      <c r="F705" s="280">
        <f t="shared" si="21"/>
        <v>0.34837602426034892</v>
      </c>
      <c r="G705" s="281">
        <v>8611.3847999999998</v>
      </c>
    </row>
    <row r="706" spans="1:7" x14ac:dyDescent="0.3">
      <c r="A706" s="285">
        <v>45950</v>
      </c>
      <c r="B706" s="300" t="s">
        <v>343</v>
      </c>
      <c r="C706" s="290" t="s">
        <v>3</v>
      </c>
      <c r="D706" s="290" t="s">
        <v>4</v>
      </c>
      <c r="E706" s="279">
        <v>84000</v>
      </c>
      <c r="F706" s="280">
        <f t="shared" si="21"/>
        <v>9.7545286792897699</v>
      </c>
      <c r="G706" s="281">
        <v>8611.3847999999998</v>
      </c>
    </row>
    <row r="707" spans="1:7" x14ac:dyDescent="0.3">
      <c r="A707" s="285">
        <v>45950</v>
      </c>
      <c r="B707" s="300" t="s">
        <v>344</v>
      </c>
      <c r="C707" s="290" t="s">
        <v>3</v>
      </c>
      <c r="D707" s="290" t="s">
        <v>4</v>
      </c>
      <c r="E707" s="279">
        <v>200000</v>
      </c>
      <c r="F707" s="280">
        <f t="shared" si="21"/>
        <v>23.225068284023262</v>
      </c>
      <c r="G707" s="281">
        <v>8611.3847999999998</v>
      </c>
    </row>
    <row r="708" spans="1:7" x14ac:dyDescent="0.3">
      <c r="A708" s="285">
        <v>45950</v>
      </c>
      <c r="B708" s="301" t="s">
        <v>345</v>
      </c>
      <c r="C708" s="290" t="s">
        <v>3</v>
      </c>
      <c r="D708" s="290" t="s">
        <v>4</v>
      </c>
      <c r="E708" s="279">
        <v>95000</v>
      </c>
      <c r="F708" s="280">
        <f t="shared" si="21"/>
        <v>11.03190743491105</v>
      </c>
      <c r="G708" s="281">
        <v>8611.3847999999998</v>
      </c>
    </row>
    <row r="709" spans="1:7" x14ac:dyDescent="0.3">
      <c r="A709" s="285">
        <v>45950</v>
      </c>
      <c r="B709" s="301" t="s">
        <v>346</v>
      </c>
      <c r="C709" s="290" t="s">
        <v>3</v>
      </c>
      <c r="D709" s="290" t="s">
        <v>4</v>
      </c>
      <c r="E709" s="279">
        <v>36000</v>
      </c>
      <c r="F709" s="280">
        <f t="shared" si="21"/>
        <v>4.1805122911241872</v>
      </c>
      <c r="G709" s="281">
        <v>8611.3847999999998</v>
      </c>
    </row>
    <row r="710" spans="1:7" x14ac:dyDescent="0.3">
      <c r="A710" s="285">
        <v>45950</v>
      </c>
      <c r="B710" s="301" t="s">
        <v>347</v>
      </c>
      <c r="C710" s="290" t="s">
        <v>3</v>
      </c>
      <c r="D710" s="290" t="s">
        <v>4</v>
      </c>
      <c r="E710" s="279">
        <v>99000</v>
      </c>
      <c r="F710" s="280">
        <f t="shared" si="21"/>
        <v>11.496408800591515</v>
      </c>
      <c r="G710" s="281">
        <v>8611.3847999999998</v>
      </c>
    </row>
    <row r="711" spans="1:7" x14ac:dyDescent="0.3">
      <c r="A711" s="285">
        <v>45950</v>
      </c>
      <c r="B711" s="301" t="s">
        <v>348</v>
      </c>
      <c r="C711" s="290" t="s">
        <v>3</v>
      </c>
      <c r="D711" s="290" t="s">
        <v>4</v>
      </c>
      <c r="E711" s="279">
        <v>59000</v>
      </c>
      <c r="F711" s="280">
        <f t="shared" si="21"/>
        <v>6.8513951437868625</v>
      </c>
      <c r="G711" s="281">
        <v>8611.3847999999998</v>
      </c>
    </row>
    <row r="712" spans="1:7" x14ac:dyDescent="0.3">
      <c r="A712" s="285">
        <v>45950</v>
      </c>
      <c r="B712" s="301" t="s">
        <v>349</v>
      </c>
      <c r="C712" s="290" t="s">
        <v>3</v>
      </c>
      <c r="D712" s="290" t="s">
        <v>4</v>
      </c>
      <c r="E712" s="279">
        <v>49000</v>
      </c>
      <c r="F712" s="280">
        <f t="shared" si="21"/>
        <v>5.6901417295856991</v>
      </c>
      <c r="G712" s="281">
        <v>8611.3847999999998</v>
      </c>
    </row>
    <row r="713" spans="1:7" x14ac:dyDescent="0.3">
      <c r="A713" s="285">
        <v>45950</v>
      </c>
      <c r="B713" s="301" t="s">
        <v>350</v>
      </c>
      <c r="C713" s="290" t="s">
        <v>3</v>
      </c>
      <c r="D713" s="290" t="s">
        <v>4</v>
      </c>
      <c r="E713" s="279">
        <v>39000</v>
      </c>
      <c r="F713" s="280">
        <f t="shared" si="21"/>
        <v>4.5288883153845365</v>
      </c>
      <c r="G713" s="281">
        <v>8611.3847999999998</v>
      </c>
    </row>
    <row r="714" spans="1:7" x14ac:dyDescent="0.3">
      <c r="A714" s="285">
        <v>45950</v>
      </c>
      <c r="B714" s="301" t="s">
        <v>351</v>
      </c>
      <c r="C714" s="290" t="s">
        <v>3</v>
      </c>
      <c r="D714" s="290" t="s">
        <v>4</v>
      </c>
      <c r="E714" s="279">
        <v>98000</v>
      </c>
      <c r="F714" s="280">
        <f t="shared" si="21"/>
        <v>11.380283459171398</v>
      </c>
      <c r="G714" s="281">
        <v>8611.3847999999998</v>
      </c>
    </row>
    <row r="715" spans="1:7" x14ac:dyDescent="0.3">
      <c r="A715" s="285">
        <v>45950</v>
      </c>
      <c r="B715" s="301" t="s">
        <v>352</v>
      </c>
      <c r="C715" s="290" t="s">
        <v>3</v>
      </c>
      <c r="D715" s="290" t="s">
        <v>4</v>
      </c>
      <c r="E715" s="279">
        <v>106000</v>
      </c>
      <c r="F715" s="280">
        <f t="shared" si="21"/>
        <v>12.30928619053233</v>
      </c>
      <c r="G715" s="281">
        <v>8611.3847999999998</v>
      </c>
    </row>
    <row r="716" spans="1:7" x14ac:dyDescent="0.3">
      <c r="A716" s="285">
        <v>45950</v>
      </c>
      <c r="B716" s="301" t="s">
        <v>353</v>
      </c>
      <c r="C716" s="290" t="s">
        <v>3</v>
      </c>
      <c r="D716" s="290" t="s">
        <v>4</v>
      </c>
      <c r="E716" s="279">
        <v>249000</v>
      </c>
      <c r="F716" s="280">
        <f t="shared" si="21"/>
        <v>28.915210013608963</v>
      </c>
      <c r="G716" s="281">
        <v>8611.3847999999998</v>
      </c>
    </row>
    <row r="717" spans="1:7" x14ac:dyDescent="0.3">
      <c r="A717" s="285">
        <v>45950</v>
      </c>
      <c r="B717" s="301" t="s">
        <v>354</v>
      </c>
      <c r="C717" s="290" t="s">
        <v>3</v>
      </c>
      <c r="D717" s="290" t="s">
        <v>4</v>
      </c>
      <c r="E717" s="279">
        <v>51000</v>
      </c>
      <c r="F717" s="280">
        <f t="shared" si="21"/>
        <v>5.922392412425932</v>
      </c>
      <c r="G717" s="281">
        <v>8611.3847999999998</v>
      </c>
    </row>
    <row r="718" spans="1:7" x14ac:dyDescent="0.3">
      <c r="A718" s="285">
        <v>45950</v>
      </c>
      <c r="B718" s="301" t="s">
        <v>355</v>
      </c>
      <c r="C718" s="290" t="s">
        <v>3</v>
      </c>
      <c r="D718" s="290" t="s">
        <v>4</v>
      </c>
      <c r="E718" s="279">
        <v>198000</v>
      </c>
      <c r="F718" s="280">
        <f t="shared" si="21"/>
        <v>22.992817601183031</v>
      </c>
      <c r="G718" s="281">
        <v>8611.3847999999998</v>
      </c>
    </row>
    <row r="719" spans="1:7" x14ac:dyDescent="0.3">
      <c r="A719" s="285">
        <v>45950</v>
      </c>
      <c r="B719" s="301" t="s">
        <v>356</v>
      </c>
      <c r="C719" s="290" t="s">
        <v>3</v>
      </c>
      <c r="D719" s="290" t="s">
        <v>4</v>
      </c>
      <c r="E719" s="279">
        <v>58000</v>
      </c>
      <c r="F719" s="280">
        <f t="shared" si="21"/>
        <v>6.7352698023667461</v>
      </c>
      <c r="G719" s="281">
        <v>8611.3847999999998</v>
      </c>
    </row>
    <row r="720" spans="1:7" x14ac:dyDescent="0.3">
      <c r="A720" s="285">
        <v>45950</v>
      </c>
      <c r="B720" s="301" t="s">
        <v>357</v>
      </c>
      <c r="C720" s="290" t="s">
        <v>3</v>
      </c>
      <c r="D720" s="290" t="s">
        <v>4</v>
      </c>
      <c r="E720" s="279">
        <v>109000</v>
      </c>
      <c r="F720" s="280">
        <f t="shared" si="21"/>
        <v>12.657662214792678</v>
      </c>
      <c r="G720" s="281">
        <v>8611.3847999999998</v>
      </c>
    </row>
    <row r="721" spans="1:7" x14ac:dyDescent="0.3">
      <c r="A721" s="285">
        <v>45950</v>
      </c>
      <c r="B721" s="301" t="s">
        <v>358</v>
      </c>
      <c r="C721" s="290" t="s">
        <v>3</v>
      </c>
      <c r="D721" s="290" t="s">
        <v>4</v>
      </c>
      <c r="E721" s="279">
        <v>83000</v>
      </c>
      <c r="F721" s="280">
        <f t="shared" si="21"/>
        <v>9.6384033378696543</v>
      </c>
      <c r="G721" s="281">
        <v>8611.3847999999998</v>
      </c>
    </row>
    <row r="722" spans="1:7" x14ac:dyDescent="0.3">
      <c r="A722" s="285">
        <v>45950</v>
      </c>
      <c r="B722" s="301" t="s">
        <v>359</v>
      </c>
      <c r="C722" s="290" t="s">
        <v>3</v>
      </c>
      <c r="D722" s="290" t="s">
        <v>4</v>
      </c>
      <c r="E722" s="279">
        <v>125000</v>
      </c>
      <c r="F722" s="280">
        <f t="shared" si="21"/>
        <v>14.515667677514539</v>
      </c>
      <c r="G722" s="281">
        <v>8611.3847999999998</v>
      </c>
    </row>
    <row r="723" spans="1:7" x14ac:dyDescent="0.3">
      <c r="A723" s="285">
        <v>45950</v>
      </c>
      <c r="B723" s="301" t="s">
        <v>360</v>
      </c>
      <c r="C723" s="290" t="s">
        <v>3</v>
      </c>
      <c r="D723" s="290" t="s">
        <v>4</v>
      </c>
      <c r="E723" s="279">
        <v>109000</v>
      </c>
      <c r="F723" s="280">
        <f t="shared" si="21"/>
        <v>12.657662214792678</v>
      </c>
      <c r="G723" s="281">
        <v>8611.3847999999998</v>
      </c>
    </row>
    <row r="724" spans="1:7" x14ac:dyDescent="0.3">
      <c r="A724" s="285">
        <v>45950</v>
      </c>
      <c r="B724" s="301" t="s">
        <v>361</v>
      </c>
      <c r="C724" s="290" t="s">
        <v>3</v>
      </c>
      <c r="D724" s="290" t="s">
        <v>4</v>
      </c>
      <c r="E724" s="279">
        <v>520000</v>
      </c>
      <c r="F724" s="280">
        <f t="shared" si="21"/>
        <v>60.385177538460482</v>
      </c>
      <c r="G724" s="281">
        <v>8611.3847999999998</v>
      </c>
    </row>
    <row r="725" spans="1:7" x14ac:dyDescent="0.3">
      <c r="A725" s="285">
        <v>45950</v>
      </c>
      <c r="B725" s="301" t="s">
        <v>362</v>
      </c>
      <c r="C725" s="290" t="s">
        <v>3</v>
      </c>
      <c r="D725" s="290" t="s">
        <v>4</v>
      </c>
      <c r="E725" s="279">
        <v>181000</v>
      </c>
      <c r="F725" s="280">
        <f t="shared" si="21"/>
        <v>21.018686797041052</v>
      </c>
      <c r="G725" s="281">
        <v>8611.3847999999998</v>
      </c>
    </row>
    <row r="726" spans="1:7" x14ac:dyDescent="0.3">
      <c r="A726" s="285">
        <v>45950</v>
      </c>
      <c r="B726" s="301" t="s">
        <v>363</v>
      </c>
      <c r="C726" s="290" t="s">
        <v>3</v>
      </c>
      <c r="D726" s="290" t="s">
        <v>4</v>
      </c>
      <c r="E726" s="279">
        <v>378000</v>
      </c>
      <c r="F726" s="280">
        <f t="shared" si="21"/>
        <v>43.895379056803968</v>
      </c>
      <c r="G726" s="281">
        <v>8611.3847999999998</v>
      </c>
    </row>
    <row r="727" spans="1:7" x14ac:dyDescent="0.3">
      <c r="A727" s="285">
        <v>45950</v>
      </c>
      <c r="B727" s="301" t="s">
        <v>364</v>
      </c>
      <c r="C727" s="290" t="s">
        <v>3</v>
      </c>
      <c r="D727" s="290" t="s">
        <v>4</v>
      </c>
      <c r="E727" s="279">
        <v>59000</v>
      </c>
      <c r="F727" s="280">
        <f t="shared" si="21"/>
        <v>6.8513951437868625</v>
      </c>
      <c r="G727" s="281">
        <v>8611.3847999999998</v>
      </c>
    </row>
    <row r="728" spans="1:7" x14ac:dyDescent="0.3">
      <c r="A728" s="285">
        <v>45950</v>
      </c>
      <c r="B728" s="301" t="s">
        <v>365</v>
      </c>
      <c r="C728" s="290" t="s">
        <v>3</v>
      </c>
      <c r="D728" s="290" t="s">
        <v>4</v>
      </c>
      <c r="E728" s="279">
        <v>122000</v>
      </c>
      <c r="F728" s="280">
        <f t="shared" si="21"/>
        <v>14.167291653254191</v>
      </c>
      <c r="G728" s="281">
        <v>8611.3847999999998</v>
      </c>
    </row>
    <row r="729" spans="1:7" x14ac:dyDescent="0.3">
      <c r="A729" s="285">
        <v>45950</v>
      </c>
      <c r="B729" s="301" t="s">
        <v>366</v>
      </c>
      <c r="C729" s="290" t="s">
        <v>3</v>
      </c>
      <c r="D729" s="290" t="s">
        <v>4</v>
      </c>
      <c r="E729" s="279">
        <v>103000</v>
      </c>
      <c r="F729" s="280">
        <f t="shared" si="21"/>
        <v>11.960910166271979</v>
      </c>
      <c r="G729" s="281">
        <v>8611.3847999999998</v>
      </c>
    </row>
    <row r="730" spans="1:7" x14ac:dyDescent="0.3">
      <c r="A730" s="285">
        <v>45950</v>
      </c>
      <c r="B730" s="301" t="s">
        <v>367</v>
      </c>
      <c r="C730" s="290" t="s">
        <v>3</v>
      </c>
      <c r="D730" s="290" t="s">
        <v>4</v>
      </c>
      <c r="E730" s="279">
        <v>57000</v>
      </c>
      <c r="F730" s="280">
        <f t="shared" si="21"/>
        <v>6.6191444609466297</v>
      </c>
      <c r="G730" s="281">
        <v>8611.3847999999998</v>
      </c>
    </row>
    <row r="731" spans="1:7" x14ac:dyDescent="0.3">
      <c r="A731" s="285">
        <v>45950</v>
      </c>
      <c r="B731" s="301" t="s">
        <v>368</v>
      </c>
      <c r="C731" s="290" t="s">
        <v>3</v>
      </c>
      <c r="D731" s="290" t="s">
        <v>4</v>
      </c>
      <c r="E731" s="279">
        <v>302000</v>
      </c>
      <c r="F731" s="280">
        <f t="shared" si="21"/>
        <v>35.06985310887513</v>
      </c>
      <c r="G731" s="281">
        <v>8611.3847999999998</v>
      </c>
    </row>
    <row r="732" spans="1:7" x14ac:dyDescent="0.3">
      <c r="A732" s="285">
        <v>45951</v>
      </c>
      <c r="B732" s="278" t="s">
        <v>22</v>
      </c>
      <c r="C732" s="290" t="s">
        <v>1</v>
      </c>
      <c r="D732" s="291" t="s">
        <v>16</v>
      </c>
      <c r="E732" s="296">
        <v>50000</v>
      </c>
      <c r="F732" s="280">
        <f t="shared" si="21"/>
        <v>5.8062670710058155</v>
      </c>
      <c r="G732" s="281">
        <v>8611.3847999999998</v>
      </c>
    </row>
    <row r="733" spans="1:7" x14ac:dyDescent="0.3">
      <c r="A733" s="285">
        <v>45951</v>
      </c>
      <c r="B733" s="278" t="s">
        <v>398</v>
      </c>
      <c r="C733" s="290" t="s">
        <v>1</v>
      </c>
      <c r="D733" s="291" t="s">
        <v>16</v>
      </c>
      <c r="E733" s="296">
        <v>50000</v>
      </c>
      <c r="F733" s="280">
        <f t="shared" si="21"/>
        <v>5.8062670710058155</v>
      </c>
      <c r="G733" s="281">
        <v>8611.3847999999998</v>
      </c>
    </row>
    <row r="734" spans="1:7" x14ac:dyDescent="0.3">
      <c r="A734" s="285">
        <v>45951</v>
      </c>
      <c r="B734" s="278" t="s">
        <v>369</v>
      </c>
      <c r="C734" s="290" t="s">
        <v>3</v>
      </c>
      <c r="D734" s="290" t="s">
        <v>4</v>
      </c>
      <c r="E734" s="296">
        <v>237000</v>
      </c>
      <c r="F734" s="280">
        <f t="shared" si="21"/>
        <v>27.521705916567566</v>
      </c>
      <c r="G734" s="281">
        <v>8611.3847999999998</v>
      </c>
    </row>
    <row r="735" spans="1:7" x14ac:dyDescent="0.3">
      <c r="A735" s="285">
        <v>45951</v>
      </c>
      <c r="B735" s="278" t="s">
        <v>409</v>
      </c>
      <c r="C735" s="290" t="s">
        <v>159</v>
      </c>
      <c r="D735" s="287" t="s">
        <v>16</v>
      </c>
      <c r="E735" s="296">
        <v>260000</v>
      </c>
      <c r="F735" s="280">
        <f t="shared" si="21"/>
        <v>30.192588769230241</v>
      </c>
      <c r="G735" s="281">
        <v>8611.3847999999998</v>
      </c>
    </row>
    <row r="736" spans="1:7" x14ac:dyDescent="0.3">
      <c r="A736" s="285">
        <v>45951</v>
      </c>
      <c r="B736" s="278" t="s">
        <v>410</v>
      </c>
      <c r="C736" s="302" t="s">
        <v>159</v>
      </c>
      <c r="D736" s="287" t="s">
        <v>16</v>
      </c>
      <c r="E736" s="296">
        <v>115000</v>
      </c>
      <c r="F736" s="280">
        <f t="shared" si="21"/>
        <v>13.354414263313377</v>
      </c>
      <c r="G736" s="281">
        <v>8611.3847999999998</v>
      </c>
    </row>
    <row r="737" spans="1:7" x14ac:dyDescent="0.3">
      <c r="A737" s="285">
        <v>45952</v>
      </c>
      <c r="B737" s="278" t="s">
        <v>411</v>
      </c>
      <c r="C737" s="302" t="s">
        <v>159</v>
      </c>
      <c r="D737" s="303" t="s">
        <v>16</v>
      </c>
      <c r="E737" s="296">
        <v>390000</v>
      </c>
      <c r="F737" s="280">
        <f t="shared" si="21"/>
        <v>45.288883153845362</v>
      </c>
      <c r="G737" s="281">
        <v>8611.3847999999998</v>
      </c>
    </row>
    <row r="738" spans="1:7" x14ac:dyDescent="0.3">
      <c r="A738" s="285">
        <v>45952</v>
      </c>
      <c r="B738" s="278" t="s">
        <v>76</v>
      </c>
      <c r="C738" s="302" t="s">
        <v>3</v>
      </c>
      <c r="D738" s="290" t="s">
        <v>4</v>
      </c>
      <c r="E738" s="296">
        <v>20000</v>
      </c>
      <c r="F738" s="280">
        <f t="shared" si="21"/>
        <v>2.322506828402326</v>
      </c>
      <c r="G738" s="281">
        <v>8611.3847999999998</v>
      </c>
    </row>
    <row r="739" spans="1:7" x14ac:dyDescent="0.3">
      <c r="A739" s="285">
        <v>45953</v>
      </c>
      <c r="B739" s="278" t="s">
        <v>412</v>
      </c>
      <c r="C739" s="302" t="s">
        <v>3</v>
      </c>
      <c r="D739" s="303" t="s">
        <v>4</v>
      </c>
      <c r="E739" s="296">
        <v>88000</v>
      </c>
      <c r="F739" s="280">
        <f t="shared" si="21"/>
        <v>10.219030044970236</v>
      </c>
      <c r="G739" s="281">
        <v>8611.3847999999998</v>
      </c>
    </row>
    <row r="740" spans="1:7" x14ac:dyDescent="0.3">
      <c r="A740" s="285">
        <v>45953</v>
      </c>
      <c r="B740" s="278" t="s">
        <v>419</v>
      </c>
      <c r="C740" s="302" t="s">
        <v>9</v>
      </c>
      <c r="D740" s="303" t="s">
        <v>16</v>
      </c>
      <c r="E740" s="296">
        <v>30000</v>
      </c>
      <c r="F740" s="280">
        <f t="shared" si="21"/>
        <v>3.4837602426034895</v>
      </c>
      <c r="G740" s="281">
        <v>8611.3847999999998</v>
      </c>
    </row>
    <row r="741" spans="1:7" x14ac:dyDescent="0.3">
      <c r="A741" s="285">
        <v>45951</v>
      </c>
      <c r="B741" s="278" t="s">
        <v>417</v>
      </c>
      <c r="C741" s="303" t="s">
        <v>9</v>
      </c>
      <c r="D741" s="303" t="s">
        <v>16</v>
      </c>
      <c r="E741" s="296">
        <v>500000</v>
      </c>
      <c r="F741" s="280">
        <f t="shared" si="21"/>
        <v>58.062670710058157</v>
      </c>
      <c r="G741" s="281">
        <v>8611.3847999999998</v>
      </c>
    </row>
    <row r="742" spans="1:7" x14ac:dyDescent="0.3">
      <c r="A742" s="285">
        <v>45952</v>
      </c>
      <c r="B742" s="278" t="s">
        <v>417</v>
      </c>
      <c r="C742" s="293" t="s">
        <v>9</v>
      </c>
      <c r="D742" s="287" t="s">
        <v>16</v>
      </c>
      <c r="E742" s="296">
        <v>500000</v>
      </c>
      <c r="F742" s="280">
        <f t="shared" si="21"/>
        <v>58.062670710058157</v>
      </c>
      <c r="G742" s="281">
        <v>8611.3847999999998</v>
      </c>
    </row>
    <row r="743" spans="1:7" x14ac:dyDescent="0.3">
      <c r="A743" s="285">
        <v>45952</v>
      </c>
      <c r="B743" s="278" t="s">
        <v>370</v>
      </c>
      <c r="C743" s="290" t="s">
        <v>3</v>
      </c>
      <c r="D743" s="290" t="s">
        <v>4</v>
      </c>
      <c r="E743" s="296">
        <v>80000</v>
      </c>
      <c r="F743" s="280">
        <f t="shared" si="21"/>
        <v>9.2900273136093041</v>
      </c>
      <c r="G743" s="281">
        <v>8611.3847999999998</v>
      </c>
    </row>
    <row r="744" spans="1:7" x14ac:dyDescent="0.3">
      <c r="A744" s="285">
        <v>45952</v>
      </c>
      <c r="B744" s="278" t="s">
        <v>371</v>
      </c>
      <c r="C744" s="290" t="s">
        <v>96</v>
      </c>
      <c r="D744" s="290" t="s">
        <v>4</v>
      </c>
      <c r="E744" s="296">
        <v>100000</v>
      </c>
      <c r="F744" s="280">
        <f t="shared" si="21"/>
        <v>11.612534142011631</v>
      </c>
      <c r="G744" s="281">
        <v>8611.3847999999998</v>
      </c>
    </row>
    <row r="745" spans="1:7" x14ac:dyDescent="0.3">
      <c r="A745" s="285">
        <v>45953</v>
      </c>
      <c r="B745" s="278" t="s">
        <v>418</v>
      </c>
      <c r="C745" s="290" t="s">
        <v>9</v>
      </c>
      <c r="D745" s="290" t="s">
        <v>16</v>
      </c>
      <c r="E745" s="296">
        <v>500000</v>
      </c>
      <c r="F745" s="280">
        <f t="shared" si="21"/>
        <v>58.062670710058157</v>
      </c>
      <c r="G745" s="281">
        <v>8611.3847999999998</v>
      </c>
    </row>
    <row r="746" spans="1:7" x14ac:dyDescent="0.3">
      <c r="A746" s="285">
        <v>45954</v>
      </c>
      <c r="B746" s="278" t="s">
        <v>44</v>
      </c>
      <c r="C746" s="290" t="s">
        <v>9</v>
      </c>
      <c r="D746" s="290" t="s">
        <v>16</v>
      </c>
      <c r="E746" s="296">
        <v>500000</v>
      </c>
      <c r="F746" s="280">
        <f t="shared" si="21"/>
        <v>58.062670710058157</v>
      </c>
      <c r="G746" s="281">
        <v>8611.3847999999998</v>
      </c>
    </row>
    <row r="747" spans="1:7" x14ac:dyDescent="0.3">
      <c r="A747" s="285">
        <v>45954</v>
      </c>
      <c r="B747" s="278" t="s">
        <v>195</v>
      </c>
      <c r="C747" s="290" t="s">
        <v>159</v>
      </c>
      <c r="D747" s="291" t="s">
        <v>2</v>
      </c>
      <c r="E747" s="296">
        <v>175000</v>
      </c>
      <c r="F747" s="280">
        <f t="shared" si="21"/>
        <v>20.321934748520356</v>
      </c>
      <c r="G747" s="281">
        <v>8611.3847999999998</v>
      </c>
    </row>
    <row r="748" spans="1:7" x14ac:dyDescent="0.3">
      <c r="A748" s="285">
        <v>45957</v>
      </c>
      <c r="B748" s="278" t="s">
        <v>22</v>
      </c>
      <c r="C748" s="290" t="s">
        <v>1</v>
      </c>
      <c r="D748" s="291" t="s">
        <v>16</v>
      </c>
      <c r="E748" s="296">
        <v>50000</v>
      </c>
      <c r="F748" s="280">
        <f t="shared" si="21"/>
        <v>5.8062670710058155</v>
      </c>
      <c r="G748" s="281">
        <v>8611.3847999999998</v>
      </c>
    </row>
    <row r="749" spans="1:7" x14ac:dyDescent="0.3">
      <c r="A749" s="285">
        <v>45957</v>
      </c>
      <c r="B749" s="278" t="s">
        <v>22</v>
      </c>
      <c r="C749" s="287" t="s">
        <v>1</v>
      </c>
      <c r="D749" s="287" t="s">
        <v>4</v>
      </c>
      <c r="E749" s="296">
        <v>50000</v>
      </c>
      <c r="F749" s="280">
        <f t="shared" si="21"/>
        <v>5.8062670710058155</v>
      </c>
      <c r="G749" s="281">
        <v>8611.3847999999998</v>
      </c>
    </row>
    <row r="750" spans="1:7" x14ac:dyDescent="0.3">
      <c r="A750" s="285">
        <v>45957</v>
      </c>
      <c r="B750" s="278" t="s">
        <v>22</v>
      </c>
      <c r="C750" s="290" t="s">
        <v>1</v>
      </c>
      <c r="D750" s="290" t="s">
        <v>2</v>
      </c>
      <c r="E750" s="296">
        <v>50000</v>
      </c>
      <c r="F750" s="280">
        <f t="shared" si="21"/>
        <v>5.8062670710058155</v>
      </c>
      <c r="G750" s="281">
        <v>8611.3847999999998</v>
      </c>
    </row>
    <row r="751" spans="1:7" x14ac:dyDescent="0.3">
      <c r="A751" s="285">
        <v>45957</v>
      </c>
      <c r="B751" s="278" t="s">
        <v>22</v>
      </c>
      <c r="C751" s="290" t="s">
        <v>1</v>
      </c>
      <c r="D751" s="290" t="s">
        <v>264</v>
      </c>
      <c r="E751" s="296">
        <v>50000</v>
      </c>
      <c r="F751" s="280">
        <f t="shared" si="21"/>
        <v>5.8062670710058155</v>
      </c>
      <c r="G751" s="281">
        <v>8611.3847999999998</v>
      </c>
    </row>
    <row r="752" spans="1:7" x14ac:dyDescent="0.3">
      <c r="A752" s="285">
        <v>45957</v>
      </c>
      <c r="B752" s="278" t="s">
        <v>22</v>
      </c>
      <c r="C752" s="290" t="s">
        <v>1</v>
      </c>
      <c r="D752" s="290" t="s">
        <v>264</v>
      </c>
      <c r="E752" s="296">
        <v>50000</v>
      </c>
      <c r="F752" s="280">
        <f t="shared" si="21"/>
        <v>5.8062670710058155</v>
      </c>
      <c r="G752" s="281">
        <v>8611.3847999999998</v>
      </c>
    </row>
    <row r="753" spans="1:7" x14ac:dyDescent="0.3">
      <c r="A753" s="285">
        <v>45957</v>
      </c>
      <c r="B753" s="278" t="s">
        <v>22</v>
      </c>
      <c r="C753" s="290" t="s">
        <v>1</v>
      </c>
      <c r="D753" s="290" t="s">
        <v>2</v>
      </c>
      <c r="E753" s="296">
        <v>50000</v>
      </c>
      <c r="F753" s="280">
        <f t="shared" si="21"/>
        <v>5.8062670710058155</v>
      </c>
      <c r="G753" s="281">
        <v>8611.3847999999998</v>
      </c>
    </row>
    <row r="754" spans="1:7" x14ac:dyDescent="0.3">
      <c r="A754" s="285">
        <v>45957</v>
      </c>
      <c r="B754" s="294" t="s">
        <v>372</v>
      </c>
      <c r="C754" s="304" t="s">
        <v>3</v>
      </c>
      <c r="D754" s="304" t="s">
        <v>4</v>
      </c>
      <c r="E754" s="296">
        <v>100000</v>
      </c>
      <c r="F754" s="280">
        <f t="shared" ref="F754:F785" si="22">+E754/G754</f>
        <v>11.612534142011631</v>
      </c>
      <c r="G754" s="281">
        <v>8611.3847999999998</v>
      </c>
    </row>
    <row r="755" spans="1:7" x14ac:dyDescent="0.3">
      <c r="A755" s="285">
        <v>45957</v>
      </c>
      <c r="B755" s="294" t="s">
        <v>373</v>
      </c>
      <c r="C755" s="304" t="s">
        <v>3</v>
      </c>
      <c r="D755" s="304" t="s">
        <v>4</v>
      </c>
      <c r="E755" s="296">
        <v>75000</v>
      </c>
      <c r="F755" s="280">
        <f t="shared" si="22"/>
        <v>8.7094006065087228</v>
      </c>
      <c r="G755" s="281">
        <v>8611.3847999999998</v>
      </c>
    </row>
    <row r="756" spans="1:7" x14ac:dyDescent="0.3">
      <c r="A756" s="285">
        <v>45957</v>
      </c>
      <c r="B756" s="294" t="s">
        <v>374</v>
      </c>
      <c r="C756" s="304" t="s">
        <v>3</v>
      </c>
      <c r="D756" s="304" t="s">
        <v>4</v>
      </c>
      <c r="E756" s="296">
        <v>20000</v>
      </c>
      <c r="F756" s="280">
        <f t="shared" si="22"/>
        <v>2.322506828402326</v>
      </c>
      <c r="G756" s="281">
        <v>8611.3847999999998</v>
      </c>
    </row>
    <row r="757" spans="1:7" x14ac:dyDescent="0.3">
      <c r="A757" s="285">
        <v>45957</v>
      </c>
      <c r="B757" s="294" t="s">
        <v>375</v>
      </c>
      <c r="C757" s="304" t="s">
        <v>3</v>
      </c>
      <c r="D757" s="304" t="s">
        <v>4</v>
      </c>
      <c r="E757" s="296">
        <v>40000</v>
      </c>
      <c r="F757" s="280">
        <f t="shared" si="22"/>
        <v>4.6450136568046521</v>
      </c>
      <c r="G757" s="281">
        <v>8611.3847999999998</v>
      </c>
    </row>
    <row r="758" spans="1:7" x14ac:dyDescent="0.3">
      <c r="A758" s="285">
        <v>45957</v>
      </c>
      <c r="B758" s="294" t="s">
        <v>376</v>
      </c>
      <c r="C758" s="304" t="s">
        <v>3</v>
      </c>
      <c r="D758" s="304" t="s">
        <v>4</v>
      </c>
      <c r="E758" s="296">
        <v>220000</v>
      </c>
      <c r="F758" s="280">
        <f t="shared" si="22"/>
        <v>25.547575112425587</v>
      </c>
      <c r="G758" s="281">
        <v>8611.3847999999998</v>
      </c>
    </row>
    <row r="759" spans="1:7" x14ac:dyDescent="0.3">
      <c r="A759" s="285">
        <v>45957</v>
      </c>
      <c r="B759" s="305" t="s">
        <v>377</v>
      </c>
      <c r="C759" s="304" t="s">
        <v>3</v>
      </c>
      <c r="D759" s="304" t="s">
        <v>4</v>
      </c>
      <c r="E759" s="296">
        <v>950000</v>
      </c>
      <c r="F759" s="280">
        <f t="shared" si="22"/>
        <v>110.31907434911049</v>
      </c>
      <c r="G759" s="281">
        <v>8611.3847999999998</v>
      </c>
    </row>
    <row r="760" spans="1:7" x14ac:dyDescent="0.3">
      <c r="A760" s="285">
        <v>45957</v>
      </c>
      <c r="B760" s="305" t="s">
        <v>378</v>
      </c>
      <c r="C760" s="304" t="s">
        <v>3</v>
      </c>
      <c r="D760" s="304" t="s">
        <v>4</v>
      </c>
      <c r="E760" s="296">
        <v>60000</v>
      </c>
      <c r="F760" s="280">
        <f t="shared" si="22"/>
        <v>6.967520485206979</v>
      </c>
      <c r="G760" s="281">
        <v>8611.3847999999998</v>
      </c>
    </row>
    <row r="761" spans="1:7" x14ac:dyDescent="0.3">
      <c r="A761" s="285">
        <v>45957</v>
      </c>
      <c r="B761" s="305" t="s">
        <v>379</v>
      </c>
      <c r="C761" s="304" t="s">
        <v>3</v>
      </c>
      <c r="D761" s="304" t="s">
        <v>4</v>
      </c>
      <c r="E761" s="296">
        <v>115000</v>
      </c>
      <c r="F761" s="280">
        <f t="shared" si="22"/>
        <v>13.354414263313377</v>
      </c>
      <c r="G761" s="281">
        <v>8611.3847999999998</v>
      </c>
    </row>
    <row r="762" spans="1:7" x14ac:dyDescent="0.3">
      <c r="A762" s="285">
        <v>45957</v>
      </c>
      <c r="B762" s="305" t="s">
        <v>380</v>
      </c>
      <c r="C762" s="304" t="s">
        <v>3</v>
      </c>
      <c r="D762" s="304" t="s">
        <v>4</v>
      </c>
      <c r="E762" s="296">
        <v>70000</v>
      </c>
      <c r="F762" s="280">
        <f t="shared" si="22"/>
        <v>8.1287738994081415</v>
      </c>
      <c r="G762" s="281">
        <v>8611.3847999999998</v>
      </c>
    </row>
    <row r="763" spans="1:7" x14ac:dyDescent="0.3">
      <c r="A763" s="285">
        <v>45957</v>
      </c>
      <c r="B763" s="305" t="s">
        <v>381</v>
      </c>
      <c r="C763" s="304" t="s">
        <v>3</v>
      </c>
      <c r="D763" s="304" t="s">
        <v>4</v>
      </c>
      <c r="E763" s="296">
        <v>40000</v>
      </c>
      <c r="F763" s="280">
        <f t="shared" si="22"/>
        <v>4.6450136568046521</v>
      </c>
      <c r="G763" s="281">
        <v>8611.3847999999998</v>
      </c>
    </row>
    <row r="764" spans="1:7" x14ac:dyDescent="0.3">
      <c r="A764" s="285">
        <v>45957</v>
      </c>
      <c r="B764" s="305" t="s">
        <v>382</v>
      </c>
      <c r="C764" s="304" t="s">
        <v>3</v>
      </c>
      <c r="D764" s="304" t="s">
        <v>4</v>
      </c>
      <c r="E764" s="296">
        <v>80000</v>
      </c>
      <c r="F764" s="280">
        <f t="shared" si="22"/>
        <v>9.2900273136093041</v>
      </c>
      <c r="G764" s="281">
        <v>8611.3847999999998</v>
      </c>
    </row>
    <row r="765" spans="1:7" x14ac:dyDescent="0.3">
      <c r="A765" s="285">
        <v>45957</v>
      </c>
      <c r="B765" s="305" t="s">
        <v>383</v>
      </c>
      <c r="C765" s="304" t="s">
        <v>3</v>
      </c>
      <c r="D765" s="304" t="s">
        <v>4</v>
      </c>
      <c r="E765" s="296">
        <v>150000</v>
      </c>
      <c r="F765" s="280">
        <f t="shared" si="22"/>
        <v>17.418801213017446</v>
      </c>
      <c r="G765" s="281">
        <v>8611.3847999999998</v>
      </c>
    </row>
    <row r="766" spans="1:7" x14ac:dyDescent="0.3">
      <c r="A766" s="285">
        <v>45957</v>
      </c>
      <c r="B766" s="305" t="s">
        <v>384</v>
      </c>
      <c r="C766" s="304" t="s">
        <v>3</v>
      </c>
      <c r="D766" s="304" t="s">
        <v>4</v>
      </c>
      <c r="E766" s="296">
        <v>65000</v>
      </c>
      <c r="F766" s="280">
        <f t="shared" si="22"/>
        <v>7.5481471923075603</v>
      </c>
      <c r="G766" s="281">
        <v>8611.3847999999998</v>
      </c>
    </row>
    <row r="767" spans="1:7" x14ac:dyDescent="0.3">
      <c r="A767" s="285">
        <v>45957</v>
      </c>
      <c r="B767" s="305" t="s">
        <v>385</v>
      </c>
      <c r="C767" s="304" t="s">
        <v>3</v>
      </c>
      <c r="D767" s="304" t="s">
        <v>4</v>
      </c>
      <c r="E767" s="296">
        <v>15000</v>
      </c>
      <c r="F767" s="280">
        <f t="shared" si="22"/>
        <v>1.7418801213017447</v>
      </c>
      <c r="G767" s="281">
        <v>8611.3847999999998</v>
      </c>
    </row>
    <row r="768" spans="1:7" x14ac:dyDescent="0.3">
      <c r="A768" s="285">
        <v>45957</v>
      </c>
      <c r="B768" s="305" t="s">
        <v>386</v>
      </c>
      <c r="C768" s="304" t="s">
        <v>3</v>
      </c>
      <c r="D768" s="304" t="s">
        <v>4</v>
      </c>
      <c r="E768" s="296">
        <v>700000</v>
      </c>
      <c r="F768" s="280">
        <f t="shared" si="22"/>
        <v>81.287738994081423</v>
      </c>
      <c r="G768" s="281">
        <v>8611.3847999999998</v>
      </c>
    </row>
    <row r="769" spans="1:7" x14ac:dyDescent="0.3">
      <c r="A769" s="285">
        <v>45960</v>
      </c>
      <c r="B769" s="288" t="s">
        <v>387</v>
      </c>
      <c r="C769" s="304" t="s">
        <v>3</v>
      </c>
      <c r="D769" s="304" t="s">
        <v>4</v>
      </c>
      <c r="E769" s="296">
        <v>950000</v>
      </c>
      <c r="F769" s="280">
        <f t="shared" si="22"/>
        <v>110.31907434911049</v>
      </c>
      <c r="G769" s="281">
        <v>8611.3847999999998</v>
      </c>
    </row>
    <row r="770" spans="1:7" x14ac:dyDescent="0.3">
      <c r="A770" s="285">
        <v>45960</v>
      </c>
      <c r="B770" s="288" t="s">
        <v>388</v>
      </c>
      <c r="C770" s="304" t="s">
        <v>3</v>
      </c>
      <c r="D770" s="304" t="s">
        <v>4</v>
      </c>
      <c r="E770" s="296">
        <v>195000</v>
      </c>
      <c r="F770" s="280">
        <f t="shared" si="22"/>
        <v>22.644441576922681</v>
      </c>
      <c r="G770" s="281">
        <v>8611.3847999999998</v>
      </c>
    </row>
    <row r="771" spans="1:7" x14ac:dyDescent="0.3">
      <c r="A771" s="285">
        <v>45960</v>
      </c>
      <c r="B771" s="288" t="s">
        <v>389</v>
      </c>
      <c r="C771" s="304" t="s">
        <v>3</v>
      </c>
      <c r="D771" s="304" t="s">
        <v>4</v>
      </c>
      <c r="E771" s="296">
        <v>700000</v>
      </c>
      <c r="F771" s="280">
        <f t="shared" si="22"/>
        <v>81.287738994081423</v>
      </c>
      <c r="G771" s="281">
        <v>8611.3847999999998</v>
      </c>
    </row>
    <row r="772" spans="1:7" x14ac:dyDescent="0.3">
      <c r="A772" s="285">
        <v>45960</v>
      </c>
      <c r="B772" s="288" t="s">
        <v>390</v>
      </c>
      <c r="C772" s="304" t="s">
        <v>3</v>
      </c>
      <c r="D772" s="304" t="s">
        <v>4</v>
      </c>
      <c r="E772" s="296">
        <v>200000</v>
      </c>
      <c r="F772" s="280">
        <f t="shared" si="22"/>
        <v>23.225068284023262</v>
      </c>
      <c r="G772" s="281">
        <v>8611.3847999999998</v>
      </c>
    </row>
    <row r="773" spans="1:7" x14ac:dyDescent="0.3">
      <c r="A773" s="285">
        <v>45960</v>
      </c>
      <c r="B773" s="288" t="s">
        <v>391</v>
      </c>
      <c r="C773" s="304" t="s">
        <v>3</v>
      </c>
      <c r="D773" s="304" t="s">
        <v>4</v>
      </c>
      <c r="E773" s="296">
        <v>40000</v>
      </c>
      <c r="F773" s="280">
        <f t="shared" si="22"/>
        <v>4.6450136568046521</v>
      </c>
      <c r="G773" s="281">
        <v>8611.3847999999998</v>
      </c>
    </row>
    <row r="774" spans="1:7" x14ac:dyDescent="0.3">
      <c r="A774" s="285">
        <v>45960</v>
      </c>
      <c r="B774" s="288" t="s">
        <v>392</v>
      </c>
      <c r="C774" s="304" t="s">
        <v>3</v>
      </c>
      <c r="D774" s="304" t="s">
        <v>4</v>
      </c>
      <c r="E774" s="296">
        <v>115000</v>
      </c>
      <c r="F774" s="280">
        <f t="shared" si="22"/>
        <v>13.354414263313377</v>
      </c>
      <c r="G774" s="281">
        <v>8611.3847999999998</v>
      </c>
    </row>
    <row r="775" spans="1:7" x14ac:dyDescent="0.3">
      <c r="A775" s="285">
        <v>45960</v>
      </c>
      <c r="B775" s="288" t="s">
        <v>393</v>
      </c>
      <c r="C775" s="304" t="s">
        <v>3</v>
      </c>
      <c r="D775" s="304" t="s">
        <v>4</v>
      </c>
      <c r="E775" s="296">
        <v>70000</v>
      </c>
      <c r="F775" s="280">
        <f t="shared" si="22"/>
        <v>8.1287738994081415</v>
      </c>
      <c r="G775" s="281">
        <v>8611.3847999999998</v>
      </c>
    </row>
    <row r="776" spans="1:7" x14ac:dyDescent="0.3">
      <c r="A776" s="285">
        <v>45960</v>
      </c>
      <c r="B776" s="288" t="s">
        <v>394</v>
      </c>
      <c r="C776" s="304" t="s">
        <v>3</v>
      </c>
      <c r="D776" s="304" t="s">
        <v>395</v>
      </c>
      <c r="E776" s="296">
        <v>75000</v>
      </c>
      <c r="F776" s="280">
        <f t="shared" si="22"/>
        <v>8.7094006065087228</v>
      </c>
      <c r="G776" s="281">
        <v>8611.3847999999998</v>
      </c>
    </row>
    <row r="777" spans="1:7" x14ac:dyDescent="0.3">
      <c r="A777" s="285">
        <v>45960</v>
      </c>
      <c r="B777" s="278" t="s">
        <v>396</v>
      </c>
      <c r="C777" s="304" t="s">
        <v>7</v>
      </c>
      <c r="D777" s="304" t="s">
        <v>4</v>
      </c>
      <c r="E777" s="296">
        <v>600000</v>
      </c>
      <c r="F777" s="280">
        <f t="shared" si="22"/>
        <v>69.675204852069783</v>
      </c>
      <c r="G777" s="281">
        <v>8611.3847999999998</v>
      </c>
    </row>
    <row r="778" spans="1:7" x14ac:dyDescent="0.3">
      <c r="A778" s="285">
        <v>45960</v>
      </c>
      <c r="B778" s="278" t="s">
        <v>22</v>
      </c>
      <c r="C778" s="304" t="s">
        <v>1</v>
      </c>
      <c r="D778" s="304" t="s">
        <v>16</v>
      </c>
      <c r="E778" s="296">
        <v>20000</v>
      </c>
      <c r="F778" s="280">
        <f t="shared" si="22"/>
        <v>2.322506828402326</v>
      </c>
      <c r="G778" s="281">
        <v>8611.3847999999998</v>
      </c>
    </row>
    <row r="779" spans="1:7" x14ac:dyDescent="0.3">
      <c r="A779" s="285">
        <v>45960</v>
      </c>
      <c r="B779" s="278" t="s">
        <v>19</v>
      </c>
      <c r="C779" s="304" t="s">
        <v>6</v>
      </c>
      <c r="D779" s="304" t="s">
        <v>4</v>
      </c>
      <c r="E779" s="296">
        <v>530000</v>
      </c>
      <c r="F779" s="280">
        <f t="shared" si="22"/>
        <v>61.546430952661645</v>
      </c>
      <c r="G779" s="281">
        <v>8611.3847999999998</v>
      </c>
    </row>
    <row r="780" spans="1:7" x14ac:dyDescent="0.3">
      <c r="A780" s="285">
        <v>45961</v>
      </c>
      <c r="B780" s="278" t="s">
        <v>399</v>
      </c>
      <c r="C780" s="304" t="s">
        <v>9</v>
      </c>
      <c r="D780" s="304" t="s">
        <v>16</v>
      </c>
      <c r="E780" s="296">
        <v>1115000</v>
      </c>
      <c r="F780" s="280">
        <f t="shared" si="22"/>
        <v>129.47975568342969</v>
      </c>
      <c r="G780" s="281">
        <v>8611.3847999999998</v>
      </c>
    </row>
    <row r="781" spans="1:7" x14ac:dyDescent="0.3">
      <c r="A781" s="285">
        <v>45961</v>
      </c>
      <c r="B781" s="278" t="s">
        <v>400</v>
      </c>
      <c r="C781" s="304" t="s">
        <v>9</v>
      </c>
      <c r="D781" s="304" t="s">
        <v>4</v>
      </c>
      <c r="E781" s="296">
        <v>755000</v>
      </c>
      <c r="F781" s="280">
        <f t="shared" si="22"/>
        <v>87.67463277218782</v>
      </c>
      <c r="G781" s="281">
        <v>8611.3847999999998</v>
      </c>
    </row>
    <row r="782" spans="1:7" x14ac:dyDescent="0.3">
      <c r="A782" s="285">
        <v>45961</v>
      </c>
      <c r="B782" s="278" t="s">
        <v>401</v>
      </c>
      <c r="C782" s="304" t="s">
        <v>9</v>
      </c>
      <c r="D782" s="304" t="s">
        <v>2</v>
      </c>
      <c r="E782" s="296">
        <v>925000</v>
      </c>
      <c r="F782" s="280">
        <f t="shared" si="22"/>
        <v>107.41594081360759</v>
      </c>
      <c r="G782" s="281">
        <v>8611.3847999999998</v>
      </c>
    </row>
    <row r="783" spans="1:7" x14ac:dyDescent="0.3">
      <c r="A783" s="285">
        <v>45961</v>
      </c>
      <c r="B783" s="278" t="s">
        <v>402</v>
      </c>
      <c r="C783" s="304" t="s">
        <v>9</v>
      </c>
      <c r="D783" s="304" t="s">
        <v>264</v>
      </c>
      <c r="E783" s="296">
        <v>2135000</v>
      </c>
      <c r="F783" s="280">
        <f t="shared" si="22"/>
        <v>247.92760393194831</v>
      </c>
      <c r="G783" s="281">
        <v>8611.3847999999998</v>
      </c>
    </row>
    <row r="784" spans="1:7" x14ac:dyDescent="0.3">
      <c r="A784" s="285">
        <v>45961</v>
      </c>
      <c r="B784" s="278" t="s">
        <v>403</v>
      </c>
      <c r="C784" s="304" t="s">
        <v>9</v>
      </c>
      <c r="D784" s="304" t="s">
        <v>264</v>
      </c>
      <c r="E784" s="296">
        <v>890000</v>
      </c>
      <c r="F784" s="280">
        <f t="shared" si="22"/>
        <v>103.35155386390352</v>
      </c>
      <c r="G784" s="281">
        <v>8611.3847999999998</v>
      </c>
    </row>
    <row r="785" spans="1:7" ht="14.4" thickBot="1" x14ac:dyDescent="0.35">
      <c r="A785" s="285">
        <v>45961</v>
      </c>
      <c r="B785" s="278" t="s">
        <v>404</v>
      </c>
      <c r="C785" s="304" t="s">
        <v>9</v>
      </c>
      <c r="D785" s="304" t="s">
        <v>2</v>
      </c>
      <c r="E785" s="296">
        <v>150000</v>
      </c>
      <c r="F785" s="280">
        <f t="shared" si="22"/>
        <v>17.418801213017446</v>
      </c>
      <c r="G785" s="281">
        <v>8611.3847999999998</v>
      </c>
    </row>
    <row r="786" spans="1:7" x14ac:dyDescent="0.3">
      <c r="A786" s="308">
        <v>45931</v>
      </c>
      <c r="B786" s="274" t="s">
        <v>405</v>
      </c>
      <c r="C786" s="235" t="s">
        <v>10</v>
      </c>
      <c r="D786" s="236" t="s">
        <v>4</v>
      </c>
      <c r="E786" s="275">
        <v>78643.333333333299</v>
      </c>
      <c r="F786" s="276">
        <f>+E786/G786</f>
        <v>9.1324839337493433</v>
      </c>
      <c r="G786" s="277">
        <v>8611.3847999999998</v>
      </c>
    </row>
    <row r="787" spans="1:7" ht="14.4" thickBot="1" x14ac:dyDescent="0.35">
      <c r="A787" s="285">
        <v>45961</v>
      </c>
      <c r="B787" s="287" t="s">
        <v>404</v>
      </c>
      <c r="C787" s="304" t="s">
        <v>9</v>
      </c>
      <c r="D787" s="304" t="s">
        <v>2</v>
      </c>
      <c r="E787" s="307">
        <v>150000</v>
      </c>
      <c r="F787" s="310">
        <f t="shared" ref="F787" si="23">+E787/G787</f>
        <v>17.418801213017446</v>
      </c>
      <c r="G787" s="281">
        <v>8611.3847999999998</v>
      </c>
    </row>
    <row r="788" spans="1:7" ht="14.4" thickBot="1" x14ac:dyDescent="0.35">
      <c r="A788" s="308">
        <v>45931</v>
      </c>
      <c r="B788" s="274" t="s">
        <v>405</v>
      </c>
      <c r="C788" s="235" t="s">
        <v>10</v>
      </c>
      <c r="D788" s="236" t="s">
        <v>4</v>
      </c>
      <c r="E788" s="306">
        <v>78643.333333333299</v>
      </c>
      <c r="F788" s="309">
        <f>+E788/G788</f>
        <v>9.1324839337493433</v>
      </c>
      <c r="G788" s="277">
        <v>8611.3847999999998</v>
      </c>
    </row>
    <row r="789" spans="1:7" ht="14.4" x14ac:dyDescent="0.3">
      <c r="A789" s="30">
        <v>45964</v>
      </c>
      <c r="B789" s="7" t="s">
        <v>54</v>
      </c>
      <c r="C789" s="159" t="s">
        <v>17</v>
      </c>
      <c r="D789" s="158" t="s">
        <v>4</v>
      </c>
      <c r="E789" s="102">
        <v>990000</v>
      </c>
      <c r="F789" s="95">
        <f>+E789/G789</f>
        <v>114.96922540936012</v>
      </c>
      <c r="G789" s="40">
        <v>8611</v>
      </c>
    </row>
    <row r="790" spans="1:7" ht="14.4" x14ac:dyDescent="0.3">
      <c r="A790" s="31">
        <v>45964</v>
      </c>
      <c r="B790" s="11" t="s">
        <v>22</v>
      </c>
      <c r="C790" s="172" t="s">
        <v>1</v>
      </c>
      <c r="D790" s="165" t="s">
        <v>16</v>
      </c>
      <c r="E790" s="104">
        <v>50000</v>
      </c>
      <c r="F790" s="105">
        <f t="shared" ref="F790:F853" si="24">+E790/G790</f>
        <v>5.8065265358262685</v>
      </c>
      <c r="G790" s="34">
        <v>8611</v>
      </c>
    </row>
    <row r="791" spans="1:7" ht="14.4" x14ac:dyDescent="0.3">
      <c r="A791" s="31">
        <v>45964</v>
      </c>
      <c r="B791" s="11" t="s">
        <v>22</v>
      </c>
      <c r="C791" s="172" t="s">
        <v>1</v>
      </c>
      <c r="D791" s="12" t="s">
        <v>4</v>
      </c>
      <c r="E791" s="104">
        <v>50000</v>
      </c>
      <c r="F791" s="105">
        <f t="shared" si="24"/>
        <v>5.8065265358262685</v>
      </c>
      <c r="G791" s="34">
        <v>8611</v>
      </c>
    </row>
    <row r="792" spans="1:7" ht="14.4" x14ac:dyDescent="0.3">
      <c r="A792" s="31">
        <v>45964</v>
      </c>
      <c r="B792" s="11" t="s">
        <v>22</v>
      </c>
      <c r="C792" s="172" t="s">
        <v>1</v>
      </c>
      <c r="D792" s="12" t="s">
        <v>2</v>
      </c>
      <c r="E792" s="104">
        <v>50000</v>
      </c>
      <c r="F792" s="105">
        <f t="shared" si="24"/>
        <v>5.8065265358262685</v>
      </c>
      <c r="G792" s="34">
        <v>8611</v>
      </c>
    </row>
    <row r="793" spans="1:7" ht="14.4" x14ac:dyDescent="0.3">
      <c r="A793" s="31">
        <v>45964</v>
      </c>
      <c r="B793" s="11" t="s">
        <v>22</v>
      </c>
      <c r="C793" s="172" t="s">
        <v>1</v>
      </c>
      <c r="D793" s="12" t="s">
        <v>264</v>
      </c>
      <c r="E793" s="104">
        <v>50000</v>
      </c>
      <c r="F793" s="105">
        <f t="shared" si="24"/>
        <v>5.8065265358262685</v>
      </c>
      <c r="G793" s="34">
        <v>8611</v>
      </c>
    </row>
    <row r="794" spans="1:7" ht="14.4" x14ac:dyDescent="0.3">
      <c r="A794" s="31">
        <v>45964</v>
      </c>
      <c r="B794" s="11" t="s">
        <v>22</v>
      </c>
      <c r="C794" s="172" t="s">
        <v>1</v>
      </c>
      <c r="D794" s="12" t="s">
        <v>264</v>
      </c>
      <c r="E794" s="111">
        <v>50000</v>
      </c>
      <c r="F794" s="105">
        <f t="shared" si="24"/>
        <v>5.8065265358262685</v>
      </c>
      <c r="G794" s="34">
        <v>8611</v>
      </c>
    </row>
    <row r="795" spans="1:7" x14ac:dyDescent="0.3">
      <c r="A795" s="31">
        <v>45964</v>
      </c>
      <c r="B795" s="11" t="s">
        <v>22</v>
      </c>
      <c r="C795" s="241" t="s">
        <v>1</v>
      </c>
      <c r="D795" s="12" t="s">
        <v>2</v>
      </c>
      <c r="E795" s="111">
        <v>50000</v>
      </c>
      <c r="F795" s="105">
        <f t="shared" si="24"/>
        <v>5.8065265358262685</v>
      </c>
      <c r="G795" s="34">
        <v>8611</v>
      </c>
    </row>
    <row r="796" spans="1:7" x14ac:dyDescent="0.3">
      <c r="A796" s="31">
        <v>45964</v>
      </c>
      <c r="B796" s="11" t="s">
        <v>22</v>
      </c>
      <c r="C796" s="241" t="s">
        <v>1</v>
      </c>
      <c r="D796" s="12" t="s">
        <v>16</v>
      </c>
      <c r="E796" s="111">
        <v>30000</v>
      </c>
      <c r="F796" s="105">
        <f>+E796/G796</f>
        <v>3.4839159214957611</v>
      </c>
      <c r="G796" s="34">
        <v>8611</v>
      </c>
    </row>
    <row r="797" spans="1:7" x14ac:dyDescent="0.3">
      <c r="A797" s="31">
        <v>45964</v>
      </c>
      <c r="B797" s="12" t="s">
        <v>116</v>
      </c>
      <c r="C797" s="317" t="s">
        <v>10</v>
      </c>
      <c r="D797" s="55" t="s">
        <v>4</v>
      </c>
      <c r="E797" s="111">
        <f>+G797*F797</f>
        <v>254024.5</v>
      </c>
      <c r="F797" s="108">
        <v>29.5</v>
      </c>
      <c r="G797" s="34">
        <v>8611</v>
      </c>
    </row>
    <row r="798" spans="1:7" x14ac:dyDescent="0.3">
      <c r="A798" s="31">
        <v>45964</v>
      </c>
      <c r="B798" s="12" t="s">
        <v>426</v>
      </c>
      <c r="C798" s="317" t="s">
        <v>10</v>
      </c>
      <c r="D798" s="55" t="s">
        <v>4</v>
      </c>
      <c r="E798" s="109">
        <v>118000</v>
      </c>
      <c r="F798" s="105">
        <f t="shared" si="24"/>
        <v>13.703402624549994</v>
      </c>
      <c r="G798" s="34">
        <v>8611</v>
      </c>
    </row>
    <row r="799" spans="1:7" x14ac:dyDescent="0.3">
      <c r="A799" s="31">
        <v>45964</v>
      </c>
      <c r="B799" s="12" t="s">
        <v>117</v>
      </c>
      <c r="C799" s="317" t="s">
        <v>10</v>
      </c>
      <c r="D799" s="55" t="s">
        <v>4</v>
      </c>
      <c r="E799" s="109">
        <v>59000</v>
      </c>
      <c r="F799" s="105">
        <f t="shared" si="24"/>
        <v>6.8517013122749972</v>
      </c>
      <c r="G799" s="34">
        <v>8611</v>
      </c>
    </row>
    <row r="800" spans="1:7" x14ac:dyDescent="0.3">
      <c r="A800" s="31">
        <v>45964</v>
      </c>
      <c r="B800" s="11" t="s">
        <v>427</v>
      </c>
      <c r="C800" s="317" t="s">
        <v>10</v>
      </c>
      <c r="D800" s="55" t="s">
        <v>4</v>
      </c>
      <c r="E800" s="109">
        <v>59000</v>
      </c>
      <c r="F800" s="105">
        <f t="shared" si="24"/>
        <v>6.8517013122749972</v>
      </c>
      <c r="G800" s="34">
        <v>8611</v>
      </c>
    </row>
    <row r="801" spans="1:7" x14ac:dyDescent="0.3">
      <c r="A801" s="31">
        <v>45965</v>
      </c>
      <c r="B801" s="11" t="s">
        <v>428</v>
      </c>
      <c r="C801" s="241" t="s">
        <v>7</v>
      </c>
      <c r="D801" s="12" t="s">
        <v>4</v>
      </c>
      <c r="E801" s="111">
        <v>100000</v>
      </c>
      <c r="F801" s="105">
        <f t="shared" si="24"/>
        <v>11.613053071652537</v>
      </c>
      <c r="G801" s="34">
        <v>8611</v>
      </c>
    </row>
    <row r="802" spans="1:7" x14ac:dyDescent="0.3">
      <c r="A802" s="31">
        <v>45966</v>
      </c>
      <c r="B802" s="11" t="s">
        <v>429</v>
      </c>
      <c r="C802" s="241" t="s">
        <v>7</v>
      </c>
      <c r="D802" s="12" t="s">
        <v>4</v>
      </c>
      <c r="E802" s="111">
        <v>50000</v>
      </c>
      <c r="F802" s="105">
        <f t="shared" si="24"/>
        <v>5.8065265358262685</v>
      </c>
      <c r="G802" s="34">
        <v>8611</v>
      </c>
    </row>
    <row r="803" spans="1:7" ht="14.4" x14ac:dyDescent="0.3">
      <c r="A803" s="31">
        <v>45966</v>
      </c>
      <c r="B803" s="11" t="s">
        <v>430</v>
      </c>
      <c r="C803" s="318" t="s">
        <v>279</v>
      </c>
      <c r="D803" s="235" t="s">
        <v>4</v>
      </c>
      <c r="E803" s="111">
        <v>200000</v>
      </c>
      <c r="F803" s="105">
        <f t="shared" si="24"/>
        <v>23.226106143305074</v>
      </c>
      <c r="G803" s="34">
        <v>8611</v>
      </c>
    </row>
    <row r="804" spans="1:7" ht="14.4" x14ac:dyDescent="0.3">
      <c r="A804" s="31">
        <v>45966</v>
      </c>
      <c r="B804" s="11" t="s">
        <v>444</v>
      </c>
      <c r="C804" s="319" t="s">
        <v>102</v>
      </c>
      <c r="D804" s="320" t="s">
        <v>264</v>
      </c>
      <c r="E804" s="111">
        <v>220000</v>
      </c>
      <c r="F804" s="105">
        <f t="shared" si="24"/>
        <v>25.548716757635582</v>
      </c>
      <c r="G804" s="34">
        <v>8611</v>
      </c>
    </row>
    <row r="805" spans="1:7" x14ac:dyDescent="0.3">
      <c r="A805" s="31">
        <v>45966</v>
      </c>
      <c r="B805" s="12" t="s">
        <v>164</v>
      </c>
      <c r="C805" s="241" t="s">
        <v>10</v>
      </c>
      <c r="D805" s="12" t="s">
        <v>4</v>
      </c>
      <c r="E805" s="109">
        <v>17700</v>
      </c>
      <c r="F805" s="105">
        <f t="shared" si="24"/>
        <v>2.055510393682499</v>
      </c>
      <c r="G805" s="34">
        <v>8611</v>
      </c>
    </row>
    <row r="806" spans="1:7" ht="14.4" x14ac:dyDescent="0.3">
      <c r="A806" s="31">
        <v>45966</v>
      </c>
      <c r="B806" s="12" t="s">
        <v>431</v>
      </c>
      <c r="C806" s="318" t="s">
        <v>6</v>
      </c>
      <c r="D806" s="237" t="s">
        <v>4</v>
      </c>
      <c r="E806" s="109">
        <v>5500000</v>
      </c>
      <c r="F806" s="105">
        <f t="shared" si="24"/>
        <v>638.7179189408896</v>
      </c>
      <c r="G806" s="34">
        <v>8611</v>
      </c>
    </row>
    <row r="807" spans="1:7" ht="14.4" x14ac:dyDescent="0.3">
      <c r="A807" s="31">
        <v>45967</v>
      </c>
      <c r="B807" s="11" t="s">
        <v>22</v>
      </c>
      <c r="C807" s="241" t="s">
        <v>1</v>
      </c>
      <c r="D807" s="237" t="s">
        <v>4</v>
      </c>
      <c r="E807" s="111">
        <v>50000</v>
      </c>
      <c r="F807" s="105">
        <f t="shared" si="24"/>
        <v>5.8065265358262685</v>
      </c>
      <c r="G807" s="34">
        <v>8611</v>
      </c>
    </row>
    <row r="808" spans="1:7" ht="14.4" x14ac:dyDescent="0.3">
      <c r="A808" s="31">
        <v>45968</v>
      </c>
      <c r="B808" s="12" t="s">
        <v>445</v>
      </c>
      <c r="C808" s="321" t="s">
        <v>5</v>
      </c>
      <c r="D808" s="230" t="s">
        <v>4</v>
      </c>
      <c r="E808" s="109">
        <v>223650</v>
      </c>
      <c r="F808" s="105">
        <f t="shared" si="24"/>
        <v>25.9725931947509</v>
      </c>
      <c r="G808" s="34">
        <v>8611</v>
      </c>
    </row>
    <row r="809" spans="1:7" x14ac:dyDescent="0.3">
      <c r="A809" s="31">
        <v>45968</v>
      </c>
      <c r="B809" s="12" t="s">
        <v>446</v>
      </c>
      <c r="C809" s="241" t="s">
        <v>10</v>
      </c>
      <c r="D809" s="12" t="s">
        <v>4</v>
      </c>
      <c r="E809" s="109">
        <v>177000</v>
      </c>
      <c r="F809" s="105">
        <f t="shared" si="24"/>
        <v>20.555103936824992</v>
      </c>
      <c r="G809" s="34">
        <v>8611</v>
      </c>
    </row>
    <row r="810" spans="1:7" x14ac:dyDescent="0.3">
      <c r="A810" s="31">
        <v>45969</v>
      </c>
      <c r="B810" s="11" t="s">
        <v>447</v>
      </c>
      <c r="C810" s="241" t="s">
        <v>432</v>
      </c>
      <c r="D810" s="12" t="s">
        <v>264</v>
      </c>
      <c r="E810" s="111">
        <v>100000</v>
      </c>
      <c r="F810" s="105">
        <f t="shared" si="24"/>
        <v>11.613053071652537</v>
      </c>
      <c r="G810" s="34">
        <v>8611</v>
      </c>
    </row>
    <row r="811" spans="1:7" ht="14.4" x14ac:dyDescent="0.3">
      <c r="A811" s="31">
        <v>45970</v>
      </c>
      <c r="B811" s="11" t="s">
        <v>448</v>
      </c>
      <c r="C811" s="318" t="s">
        <v>159</v>
      </c>
      <c r="D811" s="320" t="s">
        <v>264</v>
      </c>
      <c r="E811" s="111">
        <v>210000</v>
      </c>
      <c r="F811" s="105">
        <f t="shared" si="24"/>
        <v>24.387411450470328</v>
      </c>
      <c r="G811" s="34">
        <v>8611</v>
      </c>
    </row>
    <row r="812" spans="1:7" x14ac:dyDescent="0.3">
      <c r="A812" s="31">
        <v>45970</v>
      </c>
      <c r="B812" s="11" t="s">
        <v>449</v>
      </c>
      <c r="C812" s="241" t="s">
        <v>159</v>
      </c>
      <c r="D812" s="12" t="s">
        <v>264</v>
      </c>
      <c r="E812" s="111">
        <v>750000</v>
      </c>
      <c r="F812" s="105">
        <f t="shared" si="24"/>
        <v>87.097898037394032</v>
      </c>
      <c r="G812" s="34">
        <v>8611</v>
      </c>
    </row>
    <row r="813" spans="1:7" ht="14.4" x14ac:dyDescent="0.3">
      <c r="A813" s="31">
        <v>45971</v>
      </c>
      <c r="B813" s="11" t="s">
        <v>29</v>
      </c>
      <c r="C813" s="318" t="s">
        <v>6</v>
      </c>
      <c r="D813" s="322" t="s">
        <v>4</v>
      </c>
      <c r="E813" s="111">
        <v>1500000</v>
      </c>
      <c r="F813" s="105">
        <f t="shared" si="24"/>
        <v>174.19579607478806</v>
      </c>
      <c r="G813" s="34">
        <v>8611</v>
      </c>
    </row>
    <row r="814" spans="1:7" ht="14.4" x14ac:dyDescent="0.3">
      <c r="A814" s="31">
        <v>45971</v>
      </c>
      <c r="B814" s="11" t="s">
        <v>57</v>
      </c>
      <c r="C814" s="323" t="s">
        <v>8</v>
      </c>
      <c r="D814" s="322" t="s">
        <v>4</v>
      </c>
      <c r="E814" s="111">
        <v>22500</v>
      </c>
      <c r="F814" s="105">
        <f t="shared" si="24"/>
        <v>2.6129369411218208</v>
      </c>
      <c r="G814" s="34">
        <v>8611</v>
      </c>
    </row>
    <row r="815" spans="1:7" x14ac:dyDescent="0.3">
      <c r="A815" s="31">
        <v>45971</v>
      </c>
      <c r="B815" s="11" t="s">
        <v>22</v>
      </c>
      <c r="C815" s="241" t="s">
        <v>1</v>
      </c>
      <c r="D815" s="12" t="s">
        <v>16</v>
      </c>
      <c r="E815" s="111">
        <v>50000</v>
      </c>
      <c r="F815" s="105">
        <f t="shared" si="24"/>
        <v>5.8065265358262685</v>
      </c>
      <c r="G815" s="34">
        <v>8611</v>
      </c>
    </row>
    <row r="816" spans="1:7" x14ac:dyDescent="0.3">
      <c r="A816" s="31">
        <v>45971</v>
      </c>
      <c r="B816" s="11" t="s">
        <v>22</v>
      </c>
      <c r="C816" s="241" t="s">
        <v>1</v>
      </c>
      <c r="D816" s="12" t="s">
        <v>4</v>
      </c>
      <c r="E816" s="111">
        <v>50000</v>
      </c>
      <c r="F816" s="105">
        <f t="shared" si="24"/>
        <v>5.8065265358262685</v>
      </c>
      <c r="G816" s="34">
        <v>8611</v>
      </c>
    </row>
    <row r="817" spans="1:7" x14ac:dyDescent="0.3">
      <c r="A817" s="31">
        <v>45971</v>
      </c>
      <c r="B817" s="11" t="s">
        <v>22</v>
      </c>
      <c r="C817" s="241" t="s">
        <v>1</v>
      </c>
      <c r="D817" s="12" t="s">
        <v>2</v>
      </c>
      <c r="E817" s="111">
        <v>50000</v>
      </c>
      <c r="F817" s="105">
        <f t="shared" si="24"/>
        <v>5.8065265358262685</v>
      </c>
      <c r="G817" s="34">
        <v>8611</v>
      </c>
    </row>
    <row r="818" spans="1:7" x14ac:dyDescent="0.3">
      <c r="A818" s="31">
        <v>45971</v>
      </c>
      <c r="B818" s="11" t="s">
        <v>22</v>
      </c>
      <c r="C818" s="241" t="s">
        <v>1</v>
      </c>
      <c r="D818" s="12" t="s">
        <v>264</v>
      </c>
      <c r="E818" s="111">
        <v>50000</v>
      </c>
      <c r="F818" s="105">
        <f t="shared" si="24"/>
        <v>5.8065265358262685</v>
      </c>
      <c r="G818" s="34">
        <v>8611</v>
      </c>
    </row>
    <row r="819" spans="1:7" x14ac:dyDescent="0.3">
      <c r="A819" s="31">
        <v>45971</v>
      </c>
      <c r="B819" s="11" t="s">
        <v>22</v>
      </c>
      <c r="C819" s="241" t="s">
        <v>1</v>
      </c>
      <c r="D819" s="12" t="s">
        <v>2</v>
      </c>
      <c r="E819" s="111">
        <v>50000</v>
      </c>
      <c r="F819" s="105">
        <f t="shared" si="24"/>
        <v>5.8065265358262685</v>
      </c>
      <c r="G819" s="34">
        <v>8611</v>
      </c>
    </row>
    <row r="820" spans="1:7" ht="14.4" x14ac:dyDescent="0.3">
      <c r="A820" s="31">
        <v>45971</v>
      </c>
      <c r="B820" s="11" t="s">
        <v>450</v>
      </c>
      <c r="C820" s="324" t="s">
        <v>433</v>
      </c>
      <c r="D820" s="322" t="s">
        <v>4</v>
      </c>
      <c r="E820" s="111">
        <v>1500000</v>
      </c>
      <c r="F820" s="105">
        <f t="shared" si="24"/>
        <v>174.19579607478806</v>
      </c>
      <c r="G820" s="34">
        <v>8611</v>
      </c>
    </row>
    <row r="821" spans="1:7" ht="14.4" x14ac:dyDescent="0.3">
      <c r="A821" s="31">
        <v>45971</v>
      </c>
      <c r="B821" s="11" t="s">
        <v>450</v>
      </c>
      <c r="C821" s="324" t="s">
        <v>433</v>
      </c>
      <c r="D821" s="12" t="s">
        <v>4</v>
      </c>
      <c r="E821" s="111">
        <v>1600000</v>
      </c>
      <c r="F821" s="105">
        <f t="shared" si="24"/>
        <v>185.80884914644059</v>
      </c>
      <c r="G821" s="34">
        <v>8611</v>
      </c>
    </row>
    <row r="822" spans="1:7" ht="14.4" x14ac:dyDescent="0.3">
      <c r="A822" s="31">
        <v>45971</v>
      </c>
      <c r="B822" s="11" t="s">
        <v>450</v>
      </c>
      <c r="C822" s="324" t="s">
        <v>433</v>
      </c>
      <c r="D822" s="12" t="s">
        <v>4</v>
      </c>
      <c r="E822" s="111">
        <v>1200000</v>
      </c>
      <c r="F822" s="105">
        <f t="shared" si="24"/>
        <v>139.35663685983045</v>
      </c>
      <c r="G822" s="34">
        <v>8611</v>
      </c>
    </row>
    <row r="823" spans="1:7" x14ac:dyDescent="0.3">
      <c r="A823" s="31">
        <v>45971</v>
      </c>
      <c r="B823" s="11" t="s">
        <v>434</v>
      </c>
      <c r="C823" s="241" t="s">
        <v>279</v>
      </c>
      <c r="D823" s="12" t="s">
        <v>16</v>
      </c>
      <c r="E823" s="111">
        <v>35000</v>
      </c>
      <c r="F823" s="105">
        <f t="shared" si="24"/>
        <v>4.064568575078388</v>
      </c>
      <c r="G823" s="34">
        <v>8611</v>
      </c>
    </row>
    <row r="824" spans="1:7" x14ac:dyDescent="0.3">
      <c r="A824" s="31">
        <v>45971</v>
      </c>
      <c r="B824" s="11" t="s">
        <v>435</v>
      </c>
      <c r="C824" s="241" t="s">
        <v>7</v>
      </c>
      <c r="D824" s="12" t="s">
        <v>4</v>
      </c>
      <c r="E824" s="111">
        <v>770000</v>
      </c>
      <c r="F824" s="105">
        <f t="shared" si="24"/>
        <v>89.420508651724532</v>
      </c>
      <c r="G824" s="34">
        <v>8611</v>
      </c>
    </row>
    <row r="825" spans="1:7" x14ac:dyDescent="0.3">
      <c r="A825" s="31">
        <v>45974</v>
      </c>
      <c r="B825" s="12" t="s">
        <v>125</v>
      </c>
      <c r="C825" s="241" t="s">
        <v>10</v>
      </c>
      <c r="D825" s="12" t="s">
        <v>4</v>
      </c>
      <c r="E825" s="111">
        <v>177000</v>
      </c>
      <c r="F825" s="105">
        <f t="shared" si="24"/>
        <v>20.555103936824992</v>
      </c>
      <c r="G825" s="34">
        <v>8611</v>
      </c>
    </row>
    <row r="826" spans="1:7" x14ac:dyDescent="0.3">
      <c r="A826" s="31">
        <v>45978</v>
      </c>
      <c r="B826" s="11" t="s">
        <v>436</v>
      </c>
      <c r="C826" s="241" t="s">
        <v>7</v>
      </c>
      <c r="D826" s="12" t="s">
        <v>4</v>
      </c>
      <c r="E826" s="111">
        <v>80000</v>
      </c>
      <c r="F826" s="105">
        <f t="shared" si="24"/>
        <v>9.2904424573220297</v>
      </c>
      <c r="G826" s="34">
        <v>8611</v>
      </c>
    </row>
    <row r="827" spans="1:7" x14ac:dyDescent="0.3">
      <c r="A827" s="31">
        <v>45978</v>
      </c>
      <c r="B827" s="11" t="s">
        <v>437</v>
      </c>
      <c r="C827" s="317" t="s">
        <v>3</v>
      </c>
      <c r="D827" s="107" t="s">
        <v>4</v>
      </c>
      <c r="E827" s="111">
        <v>40000</v>
      </c>
      <c r="F827" s="105">
        <f t="shared" si="24"/>
        <v>4.6452212286610148</v>
      </c>
      <c r="G827" s="34">
        <v>8611</v>
      </c>
    </row>
    <row r="828" spans="1:7" x14ac:dyDescent="0.3">
      <c r="A828" s="31">
        <v>45978</v>
      </c>
      <c r="B828" s="11" t="s">
        <v>156</v>
      </c>
      <c r="C828" s="241" t="s">
        <v>1</v>
      </c>
      <c r="D828" s="12" t="s">
        <v>16</v>
      </c>
      <c r="E828" s="111">
        <v>50000</v>
      </c>
      <c r="F828" s="105">
        <f t="shared" si="24"/>
        <v>5.8065265358262685</v>
      </c>
      <c r="G828" s="34">
        <v>8611</v>
      </c>
    </row>
    <row r="829" spans="1:7" x14ac:dyDescent="0.3">
      <c r="A829" s="31">
        <v>45978</v>
      </c>
      <c r="B829" s="11" t="s">
        <v>156</v>
      </c>
      <c r="C829" s="241" t="s">
        <v>1</v>
      </c>
      <c r="D829" s="12" t="s">
        <v>4</v>
      </c>
      <c r="E829" s="111">
        <v>50000</v>
      </c>
      <c r="F829" s="105">
        <f t="shared" si="24"/>
        <v>5.8065265358262685</v>
      </c>
      <c r="G829" s="34">
        <v>8611</v>
      </c>
    </row>
    <row r="830" spans="1:7" x14ac:dyDescent="0.3">
      <c r="A830" s="31">
        <v>45978</v>
      </c>
      <c r="B830" s="11" t="s">
        <v>156</v>
      </c>
      <c r="C830" s="241" t="s">
        <v>1</v>
      </c>
      <c r="D830" s="12" t="s">
        <v>2</v>
      </c>
      <c r="E830" s="111">
        <v>50000</v>
      </c>
      <c r="F830" s="105">
        <f t="shared" si="24"/>
        <v>5.8065265358262685</v>
      </c>
      <c r="G830" s="34">
        <v>8611</v>
      </c>
    </row>
    <row r="831" spans="1:7" x14ac:dyDescent="0.3">
      <c r="A831" s="31">
        <v>45978</v>
      </c>
      <c r="B831" s="11" t="s">
        <v>156</v>
      </c>
      <c r="C831" s="241" t="s">
        <v>1</v>
      </c>
      <c r="D831" s="12" t="s">
        <v>264</v>
      </c>
      <c r="E831" s="111">
        <v>50000</v>
      </c>
      <c r="F831" s="105">
        <f t="shared" si="24"/>
        <v>5.8065265358262685</v>
      </c>
      <c r="G831" s="34">
        <v>8611</v>
      </c>
    </row>
    <row r="832" spans="1:7" x14ac:dyDescent="0.3">
      <c r="A832" s="31">
        <v>45978</v>
      </c>
      <c r="B832" s="11" t="s">
        <v>156</v>
      </c>
      <c r="C832" s="325" t="s">
        <v>1</v>
      </c>
      <c r="D832" s="115" t="s">
        <v>2</v>
      </c>
      <c r="E832" s="111">
        <v>50000</v>
      </c>
      <c r="F832" s="105">
        <f t="shared" si="24"/>
        <v>5.8065265358262685</v>
      </c>
      <c r="G832" s="34">
        <v>8611</v>
      </c>
    </row>
    <row r="833" spans="1:7" x14ac:dyDescent="0.3">
      <c r="A833" s="31">
        <v>45979</v>
      </c>
      <c r="B833" s="11" t="s">
        <v>438</v>
      </c>
      <c r="C833" s="325" t="s">
        <v>7</v>
      </c>
      <c r="D833" s="115" t="s">
        <v>4</v>
      </c>
      <c r="E833" s="111">
        <v>125000</v>
      </c>
      <c r="F833" s="105">
        <f t="shared" si="24"/>
        <v>14.516316339565671</v>
      </c>
      <c r="G833" s="34">
        <v>8611</v>
      </c>
    </row>
    <row r="834" spans="1:7" x14ac:dyDescent="0.3">
      <c r="A834" s="31">
        <v>45979</v>
      </c>
      <c r="B834" s="11" t="s">
        <v>22</v>
      </c>
      <c r="C834" s="3" t="s">
        <v>1</v>
      </c>
      <c r="D834" s="54" t="s">
        <v>16</v>
      </c>
      <c r="E834" s="111">
        <v>40000</v>
      </c>
      <c r="F834" s="105">
        <f t="shared" si="24"/>
        <v>4.6452212286610148</v>
      </c>
      <c r="G834" s="34">
        <v>8611</v>
      </c>
    </row>
    <row r="835" spans="1:7" x14ac:dyDescent="0.3">
      <c r="A835" s="31">
        <v>45980</v>
      </c>
      <c r="B835" s="11" t="s">
        <v>22</v>
      </c>
      <c r="C835" s="3" t="s">
        <v>1</v>
      </c>
      <c r="D835" s="54" t="s">
        <v>16</v>
      </c>
      <c r="E835" s="111">
        <v>40000</v>
      </c>
      <c r="F835" s="105">
        <f t="shared" si="24"/>
        <v>4.6452212286610148</v>
      </c>
      <c r="G835" s="34">
        <v>8611</v>
      </c>
    </row>
    <row r="836" spans="1:7" x14ac:dyDescent="0.3">
      <c r="A836" s="31">
        <v>45982</v>
      </c>
      <c r="B836" s="11" t="s">
        <v>439</v>
      </c>
      <c r="C836" s="3" t="s">
        <v>3</v>
      </c>
      <c r="D836" s="20" t="s">
        <v>4</v>
      </c>
      <c r="E836" s="111">
        <v>160000</v>
      </c>
      <c r="F836" s="105">
        <f t="shared" si="24"/>
        <v>18.580884914644059</v>
      </c>
      <c r="G836" s="34">
        <v>8611</v>
      </c>
    </row>
    <row r="837" spans="1:7" x14ac:dyDescent="0.3">
      <c r="A837" s="31">
        <v>45982</v>
      </c>
      <c r="B837" s="113" t="s">
        <v>440</v>
      </c>
      <c r="C837" s="3" t="s">
        <v>7</v>
      </c>
      <c r="D837" s="20" t="s">
        <v>4</v>
      </c>
      <c r="E837" s="111">
        <v>300000</v>
      </c>
      <c r="F837" s="105">
        <f t="shared" si="24"/>
        <v>34.839159214957611</v>
      </c>
      <c r="G837" s="34">
        <v>8611</v>
      </c>
    </row>
    <row r="838" spans="1:7" x14ac:dyDescent="0.3">
      <c r="A838" s="31">
        <v>45985</v>
      </c>
      <c r="B838" s="11" t="s">
        <v>441</v>
      </c>
      <c r="C838" s="3" t="s">
        <v>7</v>
      </c>
      <c r="D838" s="20" t="s">
        <v>4</v>
      </c>
      <c r="E838" s="111">
        <v>700000</v>
      </c>
      <c r="F838" s="105">
        <f t="shared" si="24"/>
        <v>81.291371501567767</v>
      </c>
      <c r="G838" s="34">
        <v>8611</v>
      </c>
    </row>
    <row r="839" spans="1:7" x14ac:dyDescent="0.3">
      <c r="A839" s="31">
        <v>45985</v>
      </c>
      <c r="B839" s="11" t="s">
        <v>22</v>
      </c>
      <c r="C839" s="3" t="s">
        <v>1</v>
      </c>
      <c r="D839" s="54" t="s">
        <v>16</v>
      </c>
      <c r="E839" s="111">
        <v>50000</v>
      </c>
      <c r="F839" s="105">
        <f t="shared" si="24"/>
        <v>5.8065265358262685</v>
      </c>
      <c r="G839" s="34">
        <v>8611</v>
      </c>
    </row>
    <row r="840" spans="1:7" x14ac:dyDescent="0.3">
      <c r="A840" s="31">
        <v>45985</v>
      </c>
      <c r="B840" s="11" t="s">
        <v>22</v>
      </c>
      <c r="C840" s="3" t="s">
        <v>1</v>
      </c>
      <c r="D840" s="54" t="s">
        <v>4</v>
      </c>
      <c r="E840" s="111">
        <v>50000</v>
      </c>
      <c r="F840" s="105">
        <f t="shared" si="24"/>
        <v>5.8065265358262685</v>
      </c>
      <c r="G840" s="34">
        <v>8611</v>
      </c>
    </row>
    <row r="841" spans="1:7" x14ac:dyDescent="0.3">
      <c r="A841" s="31">
        <v>45985</v>
      </c>
      <c r="B841" s="11" t="s">
        <v>22</v>
      </c>
      <c r="C841" s="3" t="s">
        <v>1</v>
      </c>
      <c r="D841" s="54" t="s">
        <v>2</v>
      </c>
      <c r="E841" s="111">
        <v>50000</v>
      </c>
      <c r="F841" s="105">
        <f t="shared" si="24"/>
        <v>5.8065265358262685</v>
      </c>
      <c r="G841" s="34">
        <v>8611</v>
      </c>
    </row>
    <row r="842" spans="1:7" x14ac:dyDescent="0.3">
      <c r="A842" s="31">
        <v>45985</v>
      </c>
      <c r="B842" s="11" t="s">
        <v>22</v>
      </c>
      <c r="C842" s="241" t="s">
        <v>1</v>
      </c>
      <c r="D842" s="54" t="s">
        <v>264</v>
      </c>
      <c r="E842" s="111">
        <v>50000</v>
      </c>
      <c r="F842" s="105">
        <f t="shared" si="24"/>
        <v>5.8065265358262685</v>
      </c>
      <c r="G842" s="34">
        <v>8611</v>
      </c>
    </row>
    <row r="843" spans="1:7" x14ac:dyDescent="0.3">
      <c r="A843" s="31">
        <v>45987</v>
      </c>
      <c r="B843" s="11" t="s">
        <v>308</v>
      </c>
      <c r="C843" s="3" t="s">
        <v>7</v>
      </c>
      <c r="D843" s="54" t="s">
        <v>4</v>
      </c>
      <c r="E843" s="111">
        <v>140000</v>
      </c>
      <c r="F843" s="105">
        <f t="shared" si="24"/>
        <v>16.258274300313552</v>
      </c>
      <c r="G843" s="34">
        <v>8611</v>
      </c>
    </row>
    <row r="844" spans="1:7" x14ac:dyDescent="0.3">
      <c r="A844" s="31">
        <v>45988</v>
      </c>
      <c r="B844" s="11" t="s">
        <v>442</v>
      </c>
      <c r="C844" s="317" t="s">
        <v>3</v>
      </c>
      <c r="D844" s="55" t="s">
        <v>4</v>
      </c>
      <c r="E844" s="111">
        <v>420000</v>
      </c>
      <c r="F844" s="105">
        <f t="shared" si="24"/>
        <v>48.774822900940656</v>
      </c>
      <c r="G844" s="34">
        <v>8611</v>
      </c>
    </row>
    <row r="845" spans="1:7" x14ac:dyDescent="0.3">
      <c r="A845" s="31">
        <v>45989</v>
      </c>
      <c r="B845" s="11" t="s">
        <v>54</v>
      </c>
      <c r="C845" s="317" t="s">
        <v>17</v>
      </c>
      <c r="D845" s="55" t="s">
        <v>4</v>
      </c>
      <c r="E845" s="111">
        <v>990000</v>
      </c>
      <c r="F845" s="105">
        <f t="shared" si="24"/>
        <v>114.96922540936012</v>
      </c>
      <c r="G845" s="34">
        <v>8611</v>
      </c>
    </row>
    <row r="846" spans="1:7" x14ac:dyDescent="0.3">
      <c r="A846" s="31">
        <v>45989</v>
      </c>
      <c r="B846" s="11" t="s">
        <v>443</v>
      </c>
      <c r="C846" s="317" t="s">
        <v>6</v>
      </c>
      <c r="D846" s="55" t="s">
        <v>4</v>
      </c>
      <c r="E846" s="111">
        <v>150000</v>
      </c>
      <c r="F846" s="105">
        <f t="shared" si="24"/>
        <v>17.419579607478806</v>
      </c>
      <c r="G846" s="34">
        <v>8611</v>
      </c>
    </row>
    <row r="847" spans="1:7" x14ac:dyDescent="0.3">
      <c r="A847" s="31">
        <v>45989</v>
      </c>
      <c r="B847" s="11" t="s">
        <v>156</v>
      </c>
      <c r="C847" s="317" t="s">
        <v>1</v>
      </c>
      <c r="D847" s="55" t="s">
        <v>16</v>
      </c>
      <c r="E847" s="111">
        <v>40000</v>
      </c>
      <c r="F847" s="105">
        <f t="shared" si="24"/>
        <v>4.6452212286610148</v>
      </c>
      <c r="G847" s="34">
        <v>8611</v>
      </c>
    </row>
    <row r="848" spans="1:7" x14ac:dyDescent="0.3">
      <c r="A848" s="31">
        <v>45989</v>
      </c>
      <c r="B848" s="11" t="s">
        <v>451</v>
      </c>
      <c r="C848" s="317" t="s">
        <v>159</v>
      </c>
      <c r="D848" s="55" t="s">
        <v>2</v>
      </c>
      <c r="E848" s="111">
        <v>525000</v>
      </c>
      <c r="F848" s="105">
        <f t="shared" si="24"/>
        <v>60.968528626175825</v>
      </c>
      <c r="G848" s="34">
        <v>8611</v>
      </c>
    </row>
    <row r="849" spans="1:7" x14ac:dyDescent="0.3">
      <c r="A849" s="31">
        <v>45991</v>
      </c>
      <c r="B849" s="11" t="s">
        <v>452</v>
      </c>
      <c r="C849" s="317" t="s">
        <v>9</v>
      </c>
      <c r="D849" s="55" t="s">
        <v>2</v>
      </c>
      <c r="E849" s="111">
        <v>615000</v>
      </c>
      <c r="F849" s="105">
        <f t="shared" si="24"/>
        <v>71.420276390663105</v>
      </c>
      <c r="G849" s="34">
        <v>8611</v>
      </c>
    </row>
    <row r="850" spans="1:7" x14ac:dyDescent="0.3">
      <c r="A850" s="31">
        <v>45991</v>
      </c>
      <c r="B850" s="11" t="s">
        <v>452</v>
      </c>
      <c r="C850" s="317" t="s">
        <v>9</v>
      </c>
      <c r="D850" s="55" t="s">
        <v>4</v>
      </c>
      <c r="E850" s="111">
        <v>710000</v>
      </c>
      <c r="F850" s="105">
        <f t="shared" si="24"/>
        <v>82.452676808733017</v>
      </c>
      <c r="G850" s="34">
        <v>8611</v>
      </c>
    </row>
    <row r="851" spans="1:7" x14ac:dyDescent="0.3">
      <c r="A851" s="31">
        <v>45991</v>
      </c>
      <c r="B851" s="11" t="s">
        <v>452</v>
      </c>
      <c r="C851" s="317" t="s">
        <v>9</v>
      </c>
      <c r="D851" s="55" t="s">
        <v>2</v>
      </c>
      <c r="E851" s="111">
        <v>690000</v>
      </c>
      <c r="F851" s="105">
        <f t="shared" si="24"/>
        <v>80.130066194402502</v>
      </c>
      <c r="G851" s="34">
        <v>8611</v>
      </c>
    </row>
    <row r="852" spans="1:7" x14ac:dyDescent="0.3">
      <c r="A852" s="31">
        <v>45991</v>
      </c>
      <c r="B852" s="11" t="s">
        <v>452</v>
      </c>
      <c r="C852" s="317" t="s">
        <v>9</v>
      </c>
      <c r="D852" s="55" t="s">
        <v>2</v>
      </c>
      <c r="E852" s="111">
        <v>470000</v>
      </c>
      <c r="F852" s="105">
        <f t="shared" si="24"/>
        <v>54.581349436766928</v>
      </c>
      <c r="G852" s="34">
        <v>8611</v>
      </c>
    </row>
    <row r="853" spans="1:7" ht="14.4" thickBot="1" x14ac:dyDescent="0.35">
      <c r="A853" s="36">
        <v>45991</v>
      </c>
      <c r="B853" s="44" t="s">
        <v>452</v>
      </c>
      <c r="C853" s="326" t="s">
        <v>9</v>
      </c>
      <c r="D853" s="56" t="s">
        <v>264</v>
      </c>
      <c r="E853" s="327">
        <v>1970000</v>
      </c>
      <c r="F853" s="105">
        <f t="shared" si="24"/>
        <v>228.77714551155498</v>
      </c>
      <c r="G853" s="57">
        <v>8611</v>
      </c>
    </row>
    <row r="854" spans="1:7" x14ac:dyDescent="0.3">
      <c r="A854" s="30">
        <v>45992</v>
      </c>
      <c r="B854" s="7" t="s">
        <v>54</v>
      </c>
      <c r="C854" s="328" t="s">
        <v>17</v>
      </c>
      <c r="D854" s="101" t="s">
        <v>4</v>
      </c>
      <c r="E854" s="128">
        <v>924000</v>
      </c>
      <c r="F854" s="95">
        <f>+E854/G854</f>
        <v>107.30461038206944</v>
      </c>
      <c r="G854" s="40">
        <v>8611</v>
      </c>
    </row>
    <row r="855" spans="1:7" x14ac:dyDescent="0.3">
      <c r="A855" s="33">
        <v>45992</v>
      </c>
      <c r="B855" s="11" t="s">
        <v>22</v>
      </c>
      <c r="C855" s="19" t="s">
        <v>1</v>
      </c>
      <c r="D855" s="54" t="s">
        <v>16</v>
      </c>
      <c r="E855" s="130">
        <v>50000</v>
      </c>
      <c r="F855" s="96">
        <f t="shared" ref="F855:F912" si="25">+E855/G855</f>
        <v>5.8065265358262685</v>
      </c>
      <c r="G855" s="32">
        <v>8611</v>
      </c>
    </row>
    <row r="856" spans="1:7" x14ac:dyDescent="0.3">
      <c r="A856" s="33">
        <v>45992</v>
      </c>
      <c r="B856" s="11" t="s">
        <v>22</v>
      </c>
      <c r="C856" s="14" t="s">
        <v>1</v>
      </c>
      <c r="D856" s="12" t="s">
        <v>4</v>
      </c>
      <c r="E856" s="136">
        <v>50000</v>
      </c>
      <c r="F856" s="96">
        <f t="shared" si="25"/>
        <v>5.8065265358262685</v>
      </c>
      <c r="G856" s="32">
        <v>8611</v>
      </c>
    </row>
    <row r="857" spans="1:7" x14ac:dyDescent="0.3">
      <c r="A857" s="33">
        <v>45992</v>
      </c>
      <c r="B857" s="11" t="s">
        <v>22</v>
      </c>
      <c r="C857" s="52" t="s">
        <v>1</v>
      </c>
      <c r="D857" s="12" t="s">
        <v>2</v>
      </c>
      <c r="E857" s="136">
        <v>40000</v>
      </c>
      <c r="F857" s="96">
        <f t="shared" si="25"/>
        <v>4.6452212286610148</v>
      </c>
      <c r="G857" s="32">
        <v>8611</v>
      </c>
    </row>
    <row r="858" spans="1:7" x14ac:dyDescent="0.3">
      <c r="A858" s="33">
        <v>45992</v>
      </c>
      <c r="B858" s="11" t="s">
        <v>22</v>
      </c>
      <c r="C858" s="52" t="s">
        <v>1</v>
      </c>
      <c r="D858" s="12" t="s">
        <v>4</v>
      </c>
      <c r="E858" s="137">
        <v>30000</v>
      </c>
      <c r="F858" s="96">
        <f t="shared" si="25"/>
        <v>3.4839159214957611</v>
      </c>
      <c r="G858" s="32">
        <v>8611</v>
      </c>
    </row>
    <row r="859" spans="1:7" x14ac:dyDescent="0.3">
      <c r="A859" s="63">
        <v>45992</v>
      </c>
      <c r="B859" s="11" t="s">
        <v>470</v>
      </c>
      <c r="C859" s="241" t="s">
        <v>10</v>
      </c>
      <c r="D859" s="12" t="s">
        <v>4</v>
      </c>
      <c r="E859" s="134">
        <v>118000</v>
      </c>
      <c r="F859" s="96">
        <f t="shared" si="25"/>
        <v>13.703402624549994</v>
      </c>
      <c r="G859" s="32">
        <v>8611</v>
      </c>
    </row>
    <row r="860" spans="1:7" x14ac:dyDescent="0.3">
      <c r="A860" s="63">
        <v>45992</v>
      </c>
      <c r="B860" s="11" t="s">
        <v>471</v>
      </c>
      <c r="C860" s="241" t="s">
        <v>10</v>
      </c>
      <c r="D860" s="12" t="s">
        <v>4</v>
      </c>
      <c r="E860" s="134">
        <v>59000</v>
      </c>
      <c r="F860" s="96">
        <f t="shared" si="25"/>
        <v>6.8517013122749972</v>
      </c>
      <c r="G860" s="32">
        <v>8611</v>
      </c>
    </row>
    <row r="861" spans="1:7" x14ac:dyDescent="0.3">
      <c r="A861" s="31">
        <v>45992</v>
      </c>
      <c r="B861" s="11" t="s">
        <v>453</v>
      </c>
      <c r="C861" s="241" t="s">
        <v>10</v>
      </c>
      <c r="D861" s="12" t="s">
        <v>4</v>
      </c>
      <c r="E861" s="134">
        <v>59000</v>
      </c>
      <c r="F861" s="96">
        <f t="shared" si="25"/>
        <v>6.8517013122749972</v>
      </c>
      <c r="G861" s="32">
        <v>8611</v>
      </c>
    </row>
    <row r="862" spans="1:7" x14ac:dyDescent="0.3">
      <c r="A862" s="31">
        <v>45992</v>
      </c>
      <c r="B862" s="11" t="s">
        <v>453</v>
      </c>
      <c r="C862" s="52" t="s">
        <v>10</v>
      </c>
      <c r="D862" s="12" t="s">
        <v>4</v>
      </c>
      <c r="E862" s="134">
        <f>+G862*F862</f>
        <v>254024.5</v>
      </c>
      <c r="F862" s="97">
        <v>29.5</v>
      </c>
      <c r="G862" s="32">
        <v>8611</v>
      </c>
    </row>
    <row r="863" spans="1:7" x14ac:dyDescent="0.3">
      <c r="A863" s="63">
        <v>45995</v>
      </c>
      <c r="B863" s="11" t="s">
        <v>472</v>
      </c>
      <c r="C863" s="317" t="s">
        <v>6</v>
      </c>
      <c r="D863" s="55" t="s">
        <v>4</v>
      </c>
      <c r="E863" s="134">
        <v>5500000</v>
      </c>
      <c r="F863" s="96">
        <f t="shared" si="25"/>
        <v>638.7179189408896</v>
      </c>
      <c r="G863" s="32">
        <v>8611</v>
      </c>
    </row>
    <row r="864" spans="1:7" x14ac:dyDescent="0.3">
      <c r="A864" s="63">
        <v>45995</v>
      </c>
      <c r="B864" s="11" t="s">
        <v>200</v>
      </c>
      <c r="C864" s="52" t="s">
        <v>10</v>
      </c>
      <c r="D864" s="12" t="s">
        <v>4</v>
      </c>
      <c r="E864" s="134">
        <v>17700</v>
      </c>
      <c r="F864" s="96">
        <f t="shared" si="25"/>
        <v>2.055510393682499</v>
      </c>
      <c r="G864" s="32">
        <v>8611</v>
      </c>
    </row>
    <row r="865" spans="1:7" x14ac:dyDescent="0.3">
      <c r="A865" s="33">
        <v>45996</v>
      </c>
      <c r="B865" s="11" t="s">
        <v>19</v>
      </c>
      <c r="C865" s="52" t="s">
        <v>6</v>
      </c>
      <c r="D865" s="12" t="s">
        <v>4</v>
      </c>
      <c r="E865" s="137">
        <v>150000</v>
      </c>
      <c r="F865" s="96">
        <f t="shared" si="25"/>
        <v>17.419579607478806</v>
      </c>
      <c r="G865" s="32">
        <v>8611</v>
      </c>
    </row>
    <row r="866" spans="1:7" x14ac:dyDescent="0.3">
      <c r="A866" s="33">
        <v>45996</v>
      </c>
      <c r="B866" s="11" t="s">
        <v>29</v>
      </c>
      <c r="C866" s="52" t="s">
        <v>6</v>
      </c>
      <c r="D866" s="12" t="s">
        <v>4</v>
      </c>
      <c r="E866" s="137">
        <v>1000000</v>
      </c>
      <c r="F866" s="96">
        <f t="shared" si="25"/>
        <v>116.13053071652537</v>
      </c>
      <c r="G866" s="32">
        <v>8611</v>
      </c>
    </row>
    <row r="867" spans="1:7" x14ac:dyDescent="0.3">
      <c r="A867" s="33">
        <v>45996</v>
      </c>
      <c r="B867" s="11" t="s">
        <v>454</v>
      </c>
      <c r="C867" s="329" t="s">
        <v>8</v>
      </c>
      <c r="D867" s="330" t="s">
        <v>4</v>
      </c>
      <c r="E867" s="137">
        <v>15000</v>
      </c>
      <c r="F867" s="96">
        <f t="shared" si="25"/>
        <v>1.7419579607478806</v>
      </c>
      <c r="G867" s="32">
        <v>8611</v>
      </c>
    </row>
    <row r="868" spans="1:7" x14ac:dyDescent="0.3">
      <c r="A868" s="33">
        <v>45999</v>
      </c>
      <c r="B868" s="11" t="s">
        <v>22</v>
      </c>
      <c r="C868" s="52" t="s">
        <v>1</v>
      </c>
      <c r="D868" s="12" t="s">
        <v>16</v>
      </c>
      <c r="E868" s="137">
        <v>50000</v>
      </c>
      <c r="F868" s="96">
        <v>5</v>
      </c>
      <c r="G868" s="32">
        <v>8611</v>
      </c>
    </row>
    <row r="869" spans="1:7" x14ac:dyDescent="0.3">
      <c r="A869" s="33">
        <v>45999</v>
      </c>
      <c r="B869" s="11" t="s">
        <v>22</v>
      </c>
      <c r="C869" s="52" t="s">
        <v>1</v>
      </c>
      <c r="D869" s="12" t="s">
        <v>4</v>
      </c>
      <c r="E869" s="130">
        <v>50000</v>
      </c>
      <c r="F869" s="96">
        <v>5</v>
      </c>
      <c r="G869" s="32">
        <v>8611</v>
      </c>
    </row>
    <row r="870" spans="1:7" x14ac:dyDescent="0.3">
      <c r="A870" s="33">
        <v>45999</v>
      </c>
      <c r="B870" s="11" t="s">
        <v>22</v>
      </c>
      <c r="C870" s="19" t="s">
        <v>1</v>
      </c>
      <c r="D870" s="54" t="s">
        <v>2</v>
      </c>
      <c r="E870" s="136">
        <v>50000</v>
      </c>
      <c r="F870" s="96">
        <v>5</v>
      </c>
      <c r="G870" s="32">
        <v>8611</v>
      </c>
    </row>
    <row r="871" spans="1:7" x14ac:dyDescent="0.3">
      <c r="A871" s="33">
        <v>45999</v>
      </c>
      <c r="B871" s="11" t="s">
        <v>22</v>
      </c>
      <c r="C871" s="52" t="s">
        <v>1</v>
      </c>
      <c r="D871" s="12" t="s">
        <v>4</v>
      </c>
      <c r="E871" s="331">
        <v>30000</v>
      </c>
      <c r="F871" s="96">
        <f t="shared" si="25"/>
        <v>3.4839159214957611</v>
      </c>
      <c r="G871" s="32">
        <v>8611</v>
      </c>
    </row>
    <row r="872" spans="1:7" x14ac:dyDescent="0.3">
      <c r="A872" s="372">
        <v>46000</v>
      </c>
      <c r="B872" s="11" t="s">
        <v>473</v>
      </c>
      <c r="C872" s="332" t="s">
        <v>159</v>
      </c>
      <c r="D872" s="295" t="s">
        <v>16</v>
      </c>
      <c r="E872" s="137">
        <v>475000</v>
      </c>
      <c r="F872" s="96">
        <f t="shared" si="25"/>
        <v>55.162002090349553</v>
      </c>
      <c r="G872" s="32">
        <v>8611</v>
      </c>
    </row>
    <row r="873" spans="1:7" x14ac:dyDescent="0.3">
      <c r="A873" s="372">
        <v>46000</v>
      </c>
      <c r="B873" s="11" t="s">
        <v>22</v>
      </c>
      <c r="C873" s="52" t="s">
        <v>1</v>
      </c>
      <c r="D873" s="12" t="s">
        <v>264</v>
      </c>
      <c r="E873" s="137">
        <v>50000</v>
      </c>
      <c r="F873" s="96">
        <f t="shared" si="25"/>
        <v>5.8065265358262685</v>
      </c>
      <c r="G873" s="32">
        <v>8611</v>
      </c>
    </row>
    <row r="874" spans="1:7" x14ac:dyDescent="0.3">
      <c r="A874" s="63">
        <v>46000</v>
      </c>
      <c r="B874" s="11" t="s">
        <v>415</v>
      </c>
      <c r="C874" s="52" t="s">
        <v>5</v>
      </c>
      <c r="D874" s="12" t="s">
        <v>4</v>
      </c>
      <c r="E874" s="134">
        <v>88750</v>
      </c>
      <c r="F874" s="96">
        <f t="shared" si="25"/>
        <v>10.306584601091627</v>
      </c>
      <c r="G874" s="32">
        <v>8611</v>
      </c>
    </row>
    <row r="875" spans="1:7" x14ac:dyDescent="0.3">
      <c r="A875" s="63">
        <v>46000</v>
      </c>
      <c r="B875" s="11" t="s">
        <v>200</v>
      </c>
      <c r="C875" s="52" t="s">
        <v>10</v>
      </c>
      <c r="D875" s="12" t="s">
        <v>4</v>
      </c>
      <c r="E875" s="134">
        <v>177000</v>
      </c>
      <c r="F875" s="96">
        <f t="shared" si="25"/>
        <v>20.555103936824992</v>
      </c>
      <c r="G875" s="32">
        <v>8611</v>
      </c>
    </row>
    <row r="876" spans="1:7" x14ac:dyDescent="0.3">
      <c r="A876" s="33">
        <v>46001</v>
      </c>
      <c r="B876" s="11" t="s">
        <v>455</v>
      </c>
      <c r="C876" s="52" t="s">
        <v>7</v>
      </c>
      <c r="D876" s="12" t="s">
        <v>4</v>
      </c>
      <c r="E876" s="137">
        <v>140000</v>
      </c>
      <c r="F876" s="96">
        <f t="shared" si="25"/>
        <v>16.258274300313552</v>
      </c>
      <c r="G876" s="32">
        <v>8611</v>
      </c>
    </row>
    <row r="877" spans="1:7" x14ac:dyDescent="0.3">
      <c r="A877" s="33">
        <v>46003</v>
      </c>
      <c r="B877" s="11" t="s">
        <v>474</v>
      </c>
      <c r="C877" s="333" t="s">
        <v>102</v>
      </c>
      <c r="D877" s="291" t="s">
        <v>264</v>
      </c>
      <c r="E877" s="137">
        <v>100000</v>
      </c>
      <c r="F877" s="96">
        <f t="shared" si="25"/>
        <v>11.613053071652537</v>
      </c>
      <c r="G877" s="32">
        <v>8611</v>
      </c>
    </row>
    <row r="878" spans="1:7" x14ac:dyDescent="0.3">
      <c r="A878" s="33">
        <v>46003</v>
      </c>
      <c r="B878" s="11" t="s">
        <v>456</v>
      </c>
      <c r="C878" s="52" t="s">
        <v>7</v>
      </c>
      <c r="D878" s="12" t="s">
        <v>4</v>
      </c>
      <c r="E878" s="137">
        <v>500000</v>
      </c>
      <c r="F878" s="96">
        <f t="shared" si="25"/>
        <v>58.065265358262685</v>
      </c>
      <c r="G878" s="32">
        <v>8611</v>
      </c>
    </row>
    <row r="879" spans="1:7" x14ac:dyDescent="0.3">
      <c r="A879" s="33">
        <v>46005</v>
      </c>
      <c r="B879" s="11" t="s">
        <v>22</v>
      </c>
      <c r="C879" s="52" t="s">
        <v>1</v>
      </c>
      <c r="D879" s="12" t="s">
        <v>16</v>
      </c>
      <c r="E879" s="137">
        <v>40000</v>
      </c>
      <c r="F879" s="96">
        <f t="shared" si="25"/>
        <v>4.6452212286610148</v>
      </c>
      <c r="G879" s="32">
        <v>8611</v>
      </c>
    </row>
    <row r="880" spans="1:7" x14ac:dyDescent="0.3">
      <c r="A880" s="33">
        <v>46006</v>
      </c>
      <c r="B880" s="11" t="s">
        <v>22</v>
      </c>
      <c r="C880" s="52" t="s">
        <v>1</v>
      </c>
      <c r="D880" s="12" t="s">
        <v>16</v>
      </c>
      <c r="E880" s="137">
        <v>50000</v>
      </c>
      <c r="F880" s="96">
        <f t="shared" si="25"/>
        <v>5.8065265358262685</v>
      </c>
      <c r="G880" s="32">
        <v>8611</v>
      </c>
    </row>
    <row r="881" spans="1:7" x14ac:dyDescent="0.3">
      <c r="A881" s="33">
        <v>46006</v>
      </c>
      <c r="B881" s="11" t="s">
        <v>22</v>
      </c>
      <c r="C881" s="52" t="s">
        <v>1</v>
      </c>
      <c r="D881" s="12" t="s">
        <v>4</v>
      </c>
      <c r="E881" s="130">
        <v>50000</v>
      </c>
      <c r="F881" s="96">
        <f t="shared" si="25"/>
        <v>5.8065265358262685</v>
      </c>
      <c r="G881" s="32">
        <v>8611</v>
      </c>
    </row>
    <row r="882" spans="1:7" x14ac:dyDescent="0.3">
      <c r="A882" s="33">
        <v>46006</v>
      </c>
      <c r="B882" s="11" t="s">
        <v>22</v>
      </c>
      <c r="C882" s="52" t="s">
        <v>1</v>
      </c>
      <c r="D882" s="12" t="s">
        <v>2</v>
      </c>
      <c r="E882" s="136">
        <v>40000</v>
      </c>
      <c r="F882" s="96">
        <f t="shared" si="25"/>
        <v>4.6452212286610148</v>
      </c>
      <c r="G882" s="32">
        <v>8611</v>
      </c>
    </row>
    <row r="883" spans="1:7" x14ac:dyDescent="0.3">
      <c r="A883" s="33">
        <v>46006</v>
      </c>
      <c r="B883" s="11" t="s">
        <v>22</v>
      </c>
      <c r="C883" s="52" t="s">
        <v>1</v>
      </c>
      <c r="D883" s="12" t="s">
        <v>264</v>
      </c>
      <c r="E883" s="136">
        <v>40000</v>
      </c>
      <c r="F883" s="96">
        <f t="shared" si="25"/>
        <v>4.6452212286610148</v>
      </c>
      <c r="G883" s="32">
        <v>8611</v>
      </c>
    </row>
    <row r="884" spans="1:7" x14ac:dyDescent="0.3">
      <c r="A884" s="33">
        <v>46006</v>
      </c>
      <c r="B884" s="11" t="s">
        <v>22</v>
      </c>
      <c r="C884" s="52" t="s">
        <v>1</v>
      </c>
      <c r="D884" s="12" t="s">
        <v>4</v>
      </c>
      <c r="E884" s="137">
        <v>30000</v>
      </c>
      <c r="F884" s="96">
        <f t="shared" si="25"/>
        <v>3.4839159214957611</v>
      </c>
      <c r="G884" s="32">
        <v>8611</v>
      </c>
    </row>
    <row r="885" spans="1:7" x14ac:dyDescent="0.3">
      <c r="A885" s="63">
        <v>46006</v>
      </c>
      <c r="B885" s="11" t="s">
        <v>475</v>
      </c>
      <c r="C885" s="52" t="s">
        <v>10</v>
      </c>
      <c r="D885" s="12" t="s">
        <v>4</v>
      </c>
      <c r="E885" s="134">
        <v>177000</v>
      </c>
      <c r="F885" s="96">
        <f t="shared" si="25"/>
        <v>20.555103936824992</v>
      </c>
      <c r="G885" s="32">
        <v>8611</v>
      </c>
    </row>
    <row r="886" spans="1:7" x14ac:dyDescent="0.3">
      <c r="A886" s="33">
        <v>46007</v>
      </c>
      <c r="B886" s="11" t="s">
        <v>457</v>
      </c>
      <c r="C886" s="52" t="s">
        <v>1</v>
      </c>
      <c r="D886" s="12" t="s">
        <v>16</v>
      </c>
      <c r="E886" s="137">
        <v>20000</v>
      </c>
      <c r="F886" s="96">
        <f t="shared" si="25"/>
        <v>2.3226106143305074</v>
      </c>
      <c r="G886" s="32">
        <v>8611</v>
      </c>
    </row>
    <row r="887" spans="1:7" x14ac:dyDescent="0.3">
      <c r="A887" s="268">
        <v>46007</v>
      </c>
      <c r="B887" s="140" t="s">
        <v>458</v>
      </c>
      <c r="C887" s="334" t="s">
        <v>10</v>
      </c>
      <c r="D887" s="335" t="s">
        <v>4</v>
      </c>
      <c r="E887" s="336">
        <v>323</v>
      </c>
      <c r="F887" s="96">
        <f t="shared" si="25"/>
        <v>3.7510161421437697E-2</v>
      </c>
      <c r="G887" s="32">
        <v>8611</v>
      </c>
    </row>
    <row r="888" spans="1:7" x14ac:dyDescent="0.3">
      <c r="A888" s="31">
        <v>46008</v>
      </c>
      <c r="B888" s="11" t="s">
        <v>459</v>
      </c>
      <c r="C888" s="52" t="s">
        <v>7</v>
      </c>
      <c r="D888" s="12" t="s">
        <v>4</v>
      </c>
      <c r="E888" s="137">
        <v>1000000</v>
      </c>
      <c r="F888" s="96">
        <f t="shared" si="25"/>
        <v>116.13053071652537</v>
      </c>
      <c r="G888" s="32">
        <v>8611</v>
      </c>
    </row>
    <row r="889" spans="1:7" x14ac:dyDescent="0.3">
      <c r="A889" s="31">
        <v>46010</v>
      </c>
      <c r="B889" s="11" t="s">
        <v>460</v>
      </c>
      <c r="C889" s="52" t="s">
        <v>7</v>
      </c>
      <c r="D889" s="12" t="s">
        <v>4</v>
      </c>
      <c r="E889" s="137">
        <v>2400000</v>
      </c>
      <c r="F889" s="96">
        <f t="shared" si="25"/>
        <v>278.71327371966089</v>
      </c>
      <c r="G889" s="32">
        <v>8611</v>
      </c>
    </row>
    <row r="890" spans="1:7" x14ac:dyDescent="0.3">
      <c r="A890" s="31">
        <v>46010</v>
      </c>
      <c r="B890" s="11" t="s">
        <v>22</v>
      </c>
      <c r="C890" s="52" t="s">
        <v>1</v>
      </c>
      <c r="D890" s="12" t="s">
        <v>16</v>
      </c>
      <c r="E890" s="137">
        <v>30000</v>
      </c>
      <c r="F890" s="96">
        <f t="shared" si="25"/>
        <v>3.4839159214957611</v>
      </c>
      <c r="G890" s="32">
        <v>8611</v>
      </c>
    </row>
    <row r="891" spans="1:7" x14ac:dyDescent="0.3">
      <c r="A891" s="31">
        <v>46010</v>
      </c>
      <c r="B891" s="11" t="s">
        <v>22</v>
      </c>
      <c r="C891" s="52" t="s">
        <v>1</v>
      </c>
      <c r="D891" s="12" t="s">
        <v>16</v>
      </c>
      <c r="E891" s="137">
        <v>20000</v>
      </c>
      <c r="F891" s="96">
        <f t="shared" si="25"/>
        <v>2.3226106143305074</v>
      </c>
      <c r="G891" s="32">
        <v>8611</v>
      </c>
    </row>
    <row r="892" spans="1:7" x14ac:dyDescent="0.3">
      <c r="A892" s="31">
        <v>46013</v>
      </c>
      <c r="B892" s="11" t="s">
        <v>22</v>
      </c>
      <c r="C892" s="52" t="s">
        <v>1</v>
      </c>
      <c r="D892" s="12" t="s">
        <v>16</v>
      </c>
      <c r="E892" s="137">
        <v>50000</v>
      </c>
      <c r="F892" s="96">
        <f t="shared" si="25"/>
        <v>5.8065265358262685</v>
      </c>
      <c r="G892" s="32">
        <v>8611</v>
      </c>
    </row>
    <row r="893" spans="1:7" x14ac:dyDescent="0.3">
      <c r="A893" s="31">
        <v>46013</v>
      </c>
      <c r="B893" s="11" t="s">
        <v>22</v>
      </c>
      <c r="C893" s="52" t="s">
        <v>1</v>
      </c>
      <c r="D893" s="46" t="s">
        <v>4</v>
      </c>
      <c r="E893" s="137">
        <v>50000</v>
      </c>
      <c r="F893" s="96">
        <f t="shared" si="25"/>
        <v>5.8065265358262685</v>
      </c>
      <c r="G893" s="32">
        <v>8611</v>
      </c>
    </row>
    <row r="894" spans="1:7" x14ac:dyDescent="0.3">
      <c r="A894" s="31">
        <v>46013</v>
      </c>
      <c r="B894" s="11" t="s">
        <v>22</v>
      </c>
      <c r="C894" s="52" t="s">
        <v>1</v>
      </c>
      <c r="D894" s="46" t="s">
        <v>2</v>
      </c>
      <c r="E894" s="137">
        <v>40000</v>
      </c>
      <c r="F894" s="96">
        <f t="shared" si="25"/>
        <v>4.6452212286610148</v>
      </c>
      <c r="G894" s="32">
        <v>8611</v>
      </c>
    </row>
    <row r="895" spans="1:7" x14ac:dyDescent="0.3">
      <c r="A895" s="31">
        <v>46013</v>
      </c>
      <c r="B895" s="11" t="s">
        <v>22</v>
      </c>
      <c r="C895" s="52" t="s">
        <v>1</v>
      </c>
      <c r="D895" s="46" t="s">
        <v>264</v>
      </c>
      <c r="E895" s="137">
        <v>40000</v>
      </c>
      <c r="F895" s="96">
        <f t="shared" si="25"/>
        <v>4.6452212286610148</v>
      </c>
      <c r="G895" s="32">
        <v>8611</v>
      </c>
    </row>
    <row r="896" spans="1:7" x14ac:dyDescent="0.3">
      <c r="A896" s="31">
        <v>46013</v>
      </c>
      <c r="B896" s="11" t="s">
        <v>22</v>
      </c>
      <c r="C896" s="18" t="s">
        <v>1</v>
      </c>
      <c r="D896" s="51" t="s">
        <v>16</v>
      </c>
      <c r="E896" s="137">
        <v>30000</v>
      </c>
      <c r="F896" s="96">
        <f t="shared" si="25"/>
        <v>3.4839159214957611</v>
      </c>
      <c r="G896" s="32">
        <v>8611</v>
      </c>
    </row>
    <row r="897" spans="1:7" x14ac:dyDescent="0.3">
      <c r="A897" s="33">
        <v>46016</v>
      </c>
      <c r="B897" s="11" t="s">
        <v>54</v>
      </c>
      <c r="C897" s="19" t="s">
        <v>17</v>
      </c>
      <c r="D897" s="20" t="s">
        <v>4</v>
      </c>
      <c r="E897" s="137">
        <v>990000</v>
      </c>
      <c r="F897" s="96">
        <f t="shared" si="25"/>
        <v>114.96922540936012</v>
      </c>
      <c r="G897" s="32">
        <v>8611</v>
      </c>
    </row>
    <row r="898" spans="1:7" x14ac:dyDescent="0.3">
      <c r="A898" s="64">
        <v>46016</v>
      </c>
      <c r="B898" s="11" t="s">
        <v>19</v>
      </c>
      <c r="C898" s="19" t="s">
        <v>6</v>
      </c>
      <c r="D898" s="20" t="s">
        <v>4</v>
      </c>
      <c r="E898" s="337">
        <v>150000</v>
      </c>
      <c r="F898" s="96">
        <f t="shared" si="25"/>
        <v>17.419579607478806</v>
      </c>
      <c r="G898" s="32">
        <v>8611</v>
      </c>
    </row>
    <row r="899" spans="1:7" x14ac:dyDescent="0.3">
      <c r="A899" s="63">
        <v>46021</v>
      </c>
      <c r="B899" s="11" t="s">
        <v>461</v>
      </c>
      <c r="C899" s="332" t="s">
        <v>279</v>
      </c>
      <c r="D899" s="290" t="s">
        <v>4</v>
      </c>
      <c r="E899" s="134">
        <v>244350.23</v>
      </c>
      <c r="F899" s="96">
        <f t="shared" si="25"/>
        <v>28.376521890605041</v>
      </c>
      <c r="G899" s="32">
        <v>8611</v>
      </c>
    </row>
    <row r="900" spans="1:7" x14ac:dyDescent="0.3">
      <c r="A900" s="63">
        <v>46021</v>
      </c>
      <c r="B900" s="11" t="s">
        <v>462</v>
      </c>
      <c r="C900" s="19" t="s">
        <v>279</v>
      </c>
      <c r="D900" s="20" t="s">
        <v>4</v>
      </c>
      <c r="E900" s="134">
        <v>275136.12</v>
      </c>
      <c r="F900" s="96">
        <f t="shared" si="25"/>
        <v>31.951703634885611</v>
      </c>
      <c r="G900" s="32">
        <v>8611</v>
      </c>
    </row>
    <row r="901" spans="1:7" x14ac:dyDescent="0.3">
      <c r="A901" s="63">
        <v>46021</v>
      </c>
      <c r="B901" s="11" t="s">
        <v>463</v>
      </c>
      <c r="C901" s="19" t="s">
        <v>279</v>
      </c>
      <c r="D901" s="20" t="s">
        <v>4</v>
      </c>
      <c r="E901" s="134">
        <v>275136</v>
      </c>
      <c r="F901" s="96">
        <f t="shared" si="25"/>
        <v>31.951689699221927</v>
      </c>
      <c r="G901" s="32">
        <v>8611</v>
      </c>
    </row>
    <row r="902" spans="1:7" x14ac:dyDescent="0.3">
      <c r="A902" s="63">
        <v>46021</v>
      </c>
      <c r="B902" s="11" t="s">
        <v>464</v>
      </c>
      <c r="C902" s="19" t="s">
        <v>279</v>
      </c>
      <c r="D902" s="20" t="s">
        <v>4</v>
      </c>
      <c r="E902" s="134">
        <v>244350.23</v>
      </c>
      <c r="F902" s="96">
        <f t="shared" si="25"/>
        <v>28.376521890605041</v>
      </c>
      <c r="G902" s="32">
        <v>8611</v>
      </c>
    </row>
    <row r="903" spans="1:7" x14ac:dyDescent="0.3">
      <c r="A903" s="63">
        <v>46021</v>
      </c>
      <c r="B903" s="11" t="s">
        <v>465</v>
      </c>
      <c r="C903" s="338" t="s">
        <v>279</v>
      </c>
      <c r="D903" s="291" t="s">
        <v>264</v>
      </c>
      <c r="E903" s="134">
        <v>448434</v>
      </c>
      <c r="F903" s="96">
        <f t="shared" si="25"/>
        <v>52.076878411334341</v>
      </c>
      <c r="G903" s="32">
        <v>8611</v>
      </c>
    </row>
    <row r="904" spans="1:7" x14ac:dyDescent="0.3">
      <c r="A904" s="63">
        <v>46021</v>
      </c>
      <c r="B904" s="11" t="s">
        <v>466</v>
      </c>
      <c r="C904" s="19" t="s">
        <v>279</v>
      </c>
      <c r="D904" s="20" t="s">
        <v>4</v>
      </c>
      <c r="E904" s="134">
        <v>2742186.55</v>
      </c>
      <c r="F904" s="96">
        <f t="shared" si="25"/>
        <v>318.4515793752177</v>
      </c>
      <c r="G904" s="32">
        <v>8611</v>
      </c>
    </row>
    <row r="905" spans="1:7" x14ac:dyDescent="0.3">
      <c r="A905" s="63">
        <v>46021</v>
      </c>
      <c r="B905" s="12" t="s">
        <v>467</v>
      </c>
      <c r="C905" s="19" t="s">
        <v>279</v>
      </c>
      <c r="D905" s="20" t="s">
        <v>4</v>
      </c>
      <c r="E905" s="134">
        <v>366576</v>
      </c>
      <c r="F905" s="96">
        <f t="shared" si="25"/>
        <v>42.570665427941009</v>
      </c>
      <c r="G905" s="32">
        <v>8611</v>
      </c>
    </row>
    <row r="906" spans="1:7" x14ac:dyDescent="0.3">
      <c r="A906" s="63">
        <v>46021</v>
      </c>
      <c r="B906" s="11" t="s">
        <v>468</v>
      </c>
      <c r="C906" s="19" t="s">
        <v>279</v>
      </c>
      <c r="D906" s="20" t="s">
        <v>4</v>
      </c>
      <c r="E906" s="134">
        <v>244452.17</v>
      </c>
      <c r="F906" s="96">
        <f t="shared" si="25"/>
        <v>28.388360236906284</v>
      </c>
      <c r="G906" s="32">
        <v>8611</v>
      </c>
    </row>
    <row r="907" spans="1:7" ht="14.4" thickBot="1" x14ac:dyDescent="0.35">
      <c r="A907" s="268">
        <v>46021</v>
      </c>
      <c r="B907" s="339" t="s">
        <v>469</v>
      </c>
      <c r="C907" s="141" t="s">
        <v>10</v>
      </c>
      <c r="D907" s="340" t="s">
        <v>4</v>
      </c>
      <c r="E907" s="336">
        <v>36738</v>
      </c>
      <c r="F907" s="96">
        <f t="shared" si="25"/>
        <v>4.2664034374637092</v>
      </c>
      <c r="G907" s="32">
        <v>8611</v>
      </c>
    </row>
    <row r="908" spans="1:7" x14ac:dyDescent="0.3">
      <c r="A908" s="373">
        <v>46022</v>
      </c>
      <c r="B908" s="62" t="s">
        <v>476</v>
      </c>
      <c r="C908" s="332" t="s">
        <v>9</v>
      </c>
      <c r="D908" s="291" t="s">
        <v>16</v>
      </c>
      <c r="E908" s="341">
        <v>520000</v>
      </c>
      <c r="F908" s="96">
        <f t="shared" si="25"/>
        <v>60.387875972593193</v>
      </c>
      <c r="G908" s="32">
        <v>8611</v>
      </c>
    </row>
    <row r="909" spans="1:7" x14ac:dyDescent="0.3">
      <c r="A909" s="373">
        <v>46022</v>
      </c>
      <c r="B909" s="62" t="s">
        <v>476</v>
      </c>
      <c r="C909" s="19" t="s">
        <v>9</v>
      </c>
      <c r="D909" s="54" t="s">
        <v>4</v>
      </c>
      <c r="E909" s="341">
        <v>500000</v>
      </c>
      <c r="F909" s="96">
        <f t="shared" si="25"/>
        <v>58.065265358262685</v>
      </c>
      <c r="G909" s="32">
        <v>8611</v>
      </c>
    </row>
    <row r="910" spans="1:7" x14ac:dyDescent="0.3">
      <c r="A910" s="373">
        <v>46022</v>
      </c>
      <c r="B910" s="62" t="s">
        <v>476</v>
      </c>
      <c r="C910" s="342" t="s">
        <v>9</v>
      </c>
      <c r="D910" s="343" t="s">
        <v>2</v>
      </c>
      <c r="E910" s="341">
        <v>420000</v>
      </c>
      <c r="F910" s="344">
        <f t="shared" si="25"/>
        <v>48.774822900940656</v>
      </c>
      <c r="G910" s="345">
        <v>8611</v>
      </c>
    </row>
    <row r="911" spans="1:7" x14ac:dyDescent="0.3">
      <c r="A911" s="64">
        <v>46022</v>
      </c>
      <c r="B911" s="62" t="s">
        <v>476</v>
      </c>
      <c r="C911" s="346" t="s">
        <v>9</v>
      </c>
      <c r="D911" s="302" t="s">
        <v>264</v>
      </c>
      <c r="E911" s="347">
        <v>120000</v>
      </c>
      <c r="F911" s="348">
        <f t="shared" si="25"/>
        <v>13.935663685983045</v>
      </c>
      <c r="G911" s="349">
        <v>8611</v>
      </c>
    </row>
    <row r="912" spans="1:7" ht="14.4" thickBot="1" x14ac:dyDescent="0.35">
      <c r="A912" s="65">
        <v>46022</v>
      </c>
      <c r="B912" s="44" t="s">
        <v>476</v>
      </c>
      <c r="C912" s="350" t="s">
        <v>9</v>
      </c>
      <c r="D912" s="351" t="s">
        <v>264</v>
      </c>
      <c r="E912" s="352">
        <v>640000</v>
      </c>
      <c r="F912" s="353">
        <f t="shared" si="25"/>
        <v>74.323539658576237</v>
      </c>
      <c r="G912" s="354">
        <v>8611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TCD Global</vt:lpstr>
      <vt:lpstr>Data  31.12</vt:lpstr>
      <vt:lpstr>Data global 31.12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Invest</cp:lastModifiedBy>
  <dcterms:created xsi:type="dcterms:W3CDTF">2015-06-05T18:19:34Z</dcterms:created>
  <dcterms:modified xsi:type="dcterms:W3CDTF">2026-01-14T11:59:01Z</dcterms:modified>
</cp:coreProperties>
</file>