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est\Desktop\Compta Guinée 2026\Rapport web 2026\"/>
    </mc:Choice>
  </mc:AlternateContent>
  <bookViews>
    <workbookView xWindow="-120" yWindow="-120" windowWidth="20736" windowHeight="11160"/>
  </bookViews>
  <sheets>
    <sheet name="TCD Global 31,03" sheetId="4" r:id="rId1"/>
    <sheet name="Data.31.03" sheetId="1" r:id="rId2"/>
    <sheet name="Data Global 31.03" sheetId="3" r:id="rId3"/>
  </sheets>
  <definedNames>
    <definedName name="_xlnm._FilterDatabase" localSheetId="1" hidden="1">Data.31.03!$A$1:$G$144</definedName>
  </definedNames>
  <calcPr calcId="162913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5" i="3" l="1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E280" i="3"/>
  <c r="E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E219" i="3"/>
  <c r="E218" i="3"/>
  <c r="E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E77" i="1"/>
  <c r="E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16" i="1"/>
  <c r="E15" i="1"/>
  <c r="E14" i="1"/>
  <c r="F13" i="1"/>
  <c r="F12" i="1"/>
  <c r="F11" i="1"/>
  <c r="F10" i="1"/>
  <c r="F9" i="1"/>
  <c r="F8" i="1"/>
  <c r="F7" i="1"/>
  <c r="F6" i="1"/>
  <c r="F5" i="1"/>
  <c r="F4" i="1"/>
  <c r="F3" i="1"/>
  <c r="F2" i="1"/>
  <c r="F204" i="3" l="1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E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 l="1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<sst xmlns="http://schemas.openxmlformats.org/spreadsheetml/2006/main" count="1370" uniqueCount="233">
  <si>
    <t>Date</t>
  </si>
  <si>
    <t>Telephone</t>
  </si>
  <si>
    <t>Legal</t>
  </si>
  <si>
    <t>Office Materials</t>
  </si>
  <si>
    <t>Office</t>
  </si>
  <si>
    <t>Personnel</t>
  </si>
  <si>
    <t>Services</t>
  </si>
  <si>
    <t>Transport</t>
  </si>
  <si>
    <t>Bank fees</t>
  </si>
  <si>
    <t>Étiquettes de lignes</t>
  </si>
  <si>
    <t>Total général</t>
  </si>
  <si>
    <t>Étiquettes de colonnes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</si>
  <si>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</si>
  <si>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</si>
  <si>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</si>
  <si>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</si>
  <si>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</si>
  <si>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</si>
  <si>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Management</t>
  </si>
  <si>
    <t>Paiement electricité</t>
  </si>
  <si>
    <t>Internet</t>
  </si>
  <si>
    <t>Somme de Spent  in national currency</t>
  </si>
  <si>
    <t xml:space="preserve">Achat de credit </t>
  </si>
  <si>
    <t>Main d'œuvre dépannage d'électricité</t>
  </si>
  <si>
    <t>Achat crédit téléphonique</t>
  </si>
  <si>
    <t>Paiement Internet</t>
  </si>
  <si>
    <t>Rent &amp; Utilities</t>
  </si>
  <si>
    <t>Paiement impôt RTS du mois de Décembre 2026</t>
  </si>
  <si>
    <t>Investigations</t>
  </si>
  <si>
    <t>Flight</t>
  </si>
  <si>
    <t>Evacuation poubelle</t>
  </si>
  <si>
    <t>Paiement du vigile du mois de janvier 2026</t>
  </si>
  <si>
    <t xml:space="preserve">Location voiture aéreport-Bureau </t>
  </si>
  <si>
    <t>Main d'œuvre pour Lavage de draps du bureau</t>
  </si>
  <si>
    <t>Travel Subsistence</t>
  </si>
  <si>
    <t xml:space="preserve">Achat de papier RAM </t>
  </si>
  <si>
    <t>Frais de deplacement visite</t>
  </si>
  <si>
    <t xml:space="preserve">Frais de visite et deplacement </t>
  </si>
  <si>
    <t>Frais de visite Villa</t>
  </si>
  <si>
    <t>Frais de visite du courtier</t>
  </si>
  <si>
    <t>ABON + 470645 6274</t>
  </si>
  <si>
    <t>AGIOS DU 30/11/25 AU 31/12/ 25</t>
  </si>
  <si>
    <t xml:space="preserve">VIREMENT EN FAVEUR loyer </t>
  </si>
  <si>
    <t xml:space="preserve">FRAIS DE VIREMENT </t>
  </si>
  <si>
    <t>FRAIS DE VIREMENT</t>
  </si>
  <si>
    <t xml:space="preserve">SOGECASHNET CLASSIQUE </t>
  </si>
  <si>
    <t xml:space="preserve">PMT PAYPAL billet d'avion </t>
  </si>
  <si>
    <t xml:space="preserve">Achat de forfait internet </t>
  </si>
  <si>
    <t xml:space="preserve">Achat de mastique pour la douche </t>
  </si>
  <si>
    <t>Panier repas du 21 au 31 Janvier</t>
  </si>
  <si>
    <t>Frais de visite appartement</t>
  </si>
  <si>
    <t>Achat de credit p</t>
  </si>
  <si>
    <t xml:space="preserve">Transport Mensuel Janvier </t>
  </si>
  <si>
    <t xml:space="preserve">Frais de visite courtier </t>
  </si>
  <si>
    <t>Transport local</t>
  </si>
  <si>
    <t>Trust building</t>
  </si>
  <si>
    <t>Publications</t>
  </si>
  <si>
    <t>Paiement Internet du mois de février</t>
  </si>
  <si>
    <t>Frais de Lavage des oreillers du bureau</t>
  </si>
  <si>
    <t>Transport Bureau-Banque-Bureau</t>
  </si>
  <si>
    <t>Transport Bureau-Direction Générale de la Douane</t>
  </si>
  <si>
    <t>Recrutement (Achat de boissons)</t>
  </si>
  <si>
    <t>Achat de 10 bonbone d'eau pour la fontaine</t>
  </si>
  <si>
    <t>Transport Bureau-Boutique-Bureau</t>
  </si>
  <si>
    <t>Aboonement carte bleue</t>
  </si>
  <si>
    <t>Agios du 31/12/25 au 31/01/26</t>
  </si>
  <si>
    <t>Transport Bureau-banque Ecobank bellevue-Madina-Coleah-Bureau</t>
  </si>
  <si>
    <t>Transport Banque Ecobank-Ecobank Madina-Banque Coleah-Bureau</t>
  </si>
  <si>
    <t>Recrutement (Achat d'une bouteille d'eau)</t>
  </si>
  <si>
    <t>Transport Domicile-Port-Bolbinet-Wanbelen</t>
  </si>
  <si>
    <t>Transport Domicile-T7-Cobayah-Sonfonia-Tombolia-Bureau</t>
  </si>
  <si>
    <t>Frais de visite villa</t>
  </si>
  <si>
    <t>Frais de virement paiement RTS du mois janvier 2026</t>
  </si>
  <si>
    <t>Paiement impôts (RTS) du mois de janvier 2026</t>
  </si>
  <si>
    <t>Frais de virement pour paiement loyer du mois de février 2026</t>
  </si>
  <si>
    <t>Paiement de loyer du mois de février 2026</t>
  </si>
  <si>
    <t>Transport Domicile-Sandervalia-Bolbinet Port</t>
  </si>
  <si>
    <t>Transport Bateau aller-Retour</t>
  </si>
  <si>
    <t>Transport interieur-Sandervalia-Domicile</t>
  </si>
  <si>
    <t>Transport Domicile-Enta-T6(Blouzone)-Foulamadina-T6(blouzone)-T6(icone d'afrique)-Bureau</t>
  </si>
  <si>
    <t>Frais de visite courtiers</t>
  </si>
  <si>
    <t>Achat de materiel de plomberie(Barre de 25 M)</t>
  </si>
  <si>
    <t>Achat de materiel de plomberie(TARO 25/10)</t>
  </si>
  <si>
    <t>Achat de materiel de plomberie(Emove 15)</t>
  </si>
  <si>
    <t>Achat de materiel de plomberie(Gas)</t>
  </si>
  <si>
    <t>Achat de materiel de plomberie(Cable petite trarte)</t>
  </si>
  <si>
    <t>Achat de materiel de plomberie(lavabo)</t>
  </si>
  <si>
    <t>Achat de materiel de plomberie(Ciment blanc)</t>
  </si>
  <si>
    <t>Achat de materiel de plomberie(tettons)</t>
  </si>
  <si>
    <t>Achat de materiel de plomberie(Equivre)</t>
  </si>
  <si>
    <t>Achat de materiel de plomberie(mavelon)</t>
  </si>
  <si>
    <t>Achat de materiel de plomberie(Erub Feuil 25/15)</t>
  </si>
  <si>
    <t>Achat de materiel de plomberie(Errclub feuill 25/15)</t>
  </si>
  <si>
    <t>Achat de materiel de plomberieErclub(25)</t>
  </si>
  <si>
    <t>Achat de materiel de plomberie(Shalt)</t>
  </si>
  <si>
    <t>Achat de materiel de plomberie(Debouchoir)</t>
  </si>
  <si>
    <t>Main d'œuvre plombier</t>
  </si>
  <si>
    <t>Transport Bureau-Marché Niger-Bureau</t>
  </si>
  <si>
    <t>Transport Ministère de la justice-Ministère environnement-Ministère de securité-Bureau</t>
  </si>
  <si>
    <t>Transport Bureau-Interpol-Ministère de l'administration-Bureau</t>
  </si>
  <si>
    <t>Recrutement(Achat de boisson)</t>
  </si>
  <si>
    <t>Avance sur prestation de services de la technicienne de surface</t>
  </si>
  <si>
    <t>Transport Bureau-Amamya-Korontie-Madina-Gbessia Marché-Domicile</t>
  </si>
  <si>
    <t>Evacuation Poubelle</t>
  </si>
  <si>
    <t>Transport Bureau-Bambeto-Fossidet-T7-Enta-Maison</t>
  </si>
  <si>
    <t>Frais de visite villa fossidet</t>
  </si>
  <si>
    <t>Frais de visite Villa Enta</t>
  </si>
  <si>
    <t>Transport Domile-Barrage-Cimenterie-Rails baya Marché-Taouya-Domicile</t>
  </si>
  <si>
    <t>Transport Bureau-Lambagni-Grand Rex-Cobayah-Maison</t>
  </si>
  <si>
    <t>Transport Bureau-Cobayah-Sonfonia-Foulamadina-Cobayah</t>
  </si>
  <si>
    <t>Frais de visite appartement Foulamadina</t>
  </si>
  <si>
    <t>Publication d'offre de recrutement</t>
  </si>
  <si>
    <t>Transport Bureau Kaloum-Almanya-DNARPROMA-MATD-Madina</t>
  </si>
  <si>
    <t>Transport Direction Générale de la douane-Bureau</t>
  </si>
  <si>
    <t>Sogecashnet classique</t>
  </si>
  <si>
    <t>Transport Bureau-Lambagni-Motel Destin-Bureau-Auberge Matam-Bureau</t>
  </si>
  <si>
    <t>Transport Bureau-Prima center-Bureau</t>
  </si>
  <si>
    <t>Transport Bureau-Hôtel Millenium-Bureau</t>
  </si>
  <si>
    <t>Transport Bureau-Madina-Bureau</t>
  </si>
  <si>
    <t>Recherche appartement (Frais de restauration)</t>
  </si>
  <si>
    <t>Transport Bureau-Madina-Gare Sambaya-Doumbouya-Wonkifond-Domicile</t>
  </si>
  <si>
    <t>Transfer fees</t>
  </si>
  <si>
    <t>Transport Domicile-Sambaya-Mengueta-Kakoulima-Kiria-bhaorah-handaha-yengui-kakouli-Domicile</t>
  </si>
  <si>
    <t>transport inter urbain</t>
  </si>
  <si>
    <t>Transport Bureau-Kaloum-Bureau</t>
  </si>
  <si>
    <t>Transport Bureau-Aéroport-Bureau</t>
  </si>
  <si>
    <t>Transport Domicile-Enco5-Nongo-Baobab-Eden-Kipé-WoroLadia-Kipé-Bureau</t>
  </si>
  <si>
    <t>Transport Domicile-T7-Tannerie-Residence Nabé-Tannerie-Aéreport-Auberge-Aéreport-Bureau</t>
  </si>
  <si>
    <t>Transport Bureau-Kipé-Coleah-Bureau</t>
  </si>
  <si>
    <t>Transport KM36-Kipé-KM36</t>
  </si>
  <si>
    <t xml:space="preserve">Impression et reluire </t>
  </si>
  <si>
    <t>Paiement électricité</t>
  </si>
  <si>
    <t>Frais sur paiement électricité</t>
  </si>
  <si>
    <t>Recutement(achat de chawa poulet,boissons….)</t>
  </si>
  <si>
    <t>Transport bureau-Banque-Bureau</t>
  </si>
  <si>
    <t>Frais d'impression et Reluire</t>
  </si>
  <si>
    <t>Récrutement(Achat 1/2 poulet,boisson….)</t>
  </si>
  <si>
    <t>Achat de lave maison(Super white washing powder citron)</t>
  </si>
  <si>
    <t>Transport Bureau-Ministère-CNSS-Bureau</t>
  </si>
  <si>
    <t>Recrutement( Achat de café au lait,bouteille d'eau…)</t>
  </si>
  <si>
    <t>Transport-DGD-Bureau</t>
  </si>
  <si>
    <t>Transport Bureau-DNARPROMA-Minière-Bureau</t>
  </si>
  <si>
    <t>Transport Bureau-AMD-Bureau</t>
  </si>
  <si>
    <t>trnasport local</t>
  </si>
  <si>
    <t>Recrutement(Achat de café au lait yaourt)</t>
  </si>
  <si>
    <t>Transport Domicile-T7-Enta-T8-Sonfonia-Maison</t>
  </si>
  <si>
    <t>transport local</t>
  </si>
  <si>
    <t>Frais de visite  courtier</t>
  </si>
  <si>
    <t>Transport Domicile-T7-Cobayah-Bureau</t>
  </si>
  <si>
    <t xml:space="preserve">Transport de la semaine </t>
  </si>
  <si>
    <t xml:space="preserve">Confection de 100 cartes professionnelles </t>
  </si>
  <si>
    <t>AGIOS DU 31/12/25 AU 31/01/ 26</t>
  </si>
  <si>
    <t>Transport Bureau-Restaurant AMD</t>
  </si>
  <si>
    <t xml:space="preserve">Transport Bureau-US embassy-Ministère de la justice </t>
  </si>
  <si>
    <t xml:space="preserve">Paiement billet d'avion </t>
  </si>
  <si>
    <t>Transport Bureau-Coleah-Del fanta-Bureau</t>
  </si>
  <si>
    <t>Frais de transfert</t>
  </si>
  <si>
    <t xml:space="preserve">Achat de credit et forfait Internet </t>
  </si>
  <si>
    <t xml:space="preserve">Panier repas </t>
  </si>
  <si>
    <t>Trust Building</t>
  </si>
  <si>
    <t>Investigation materials</t>
  </si>
  <si>
    <t>Paiement Internet du mois de Mars 2026</t>
  </si>
  <si>
    <t>Transport Bureau-Madina-Taouya-Kobaya-Wanidara-Domicile-Transport interieur</t>
  </si>
  <si>
    <t xml:space="preserve">Frais de visite </t>
  </si>
  <si>
    <t>AGIOS DU 31/01/26 AU 28/02/26</t>
  </si>
  <si>
    <t>Frais bancaire pris par la banque</t>
  </si>
  <si>
    <t>Frais de virement des fonds</t>
  </si>
  <si>
    <t>ABON + 470645*6274</t>
  </si>
  <si>
    <t>Transport Bureau-Kipé-Bureau</t>
  </si>
  <si>
    <t>Transport Bureau-Cosa-Maison</t>
  </si>
  <si>
    <t>Achat de credit</t>
  </si>
  <si>
    <t>Frais d'impression couleur</t>
  </si>
  <si>
    <t>Publication article douane</t>
  </si>
  <si>
    <t>Transport bureau-DGD-WCF-Bureau</t>
  </si>
  <si>
    <t>Paiement vigile du mois de février</t>
  </si>
  <si>
    <t>Transport Camayenne-Bonfi-Gbessia-Tannerie-Matoto-Maison-Transport interieur</t>
  </si>
  <si>
    <t>Frais de virement pour paiement impôt RTS du mois de février 2026</t>
  </si>
  <si>
    <t>Paiement impôts RTS du mois de février 2026</t>
  </si>
  <si>
    <t>Recrutement(Achat de bouteille d'eau,café au lait)</t>
  </si>
  <si>
    <t>Transport Domicile-Entag-Madina-Domicile</t>
  </si>
  <si>
    <t>Transport Bureau-Kaporo-Bureau</t>
  </si>
  <si>
    <t>Achat de credit et forfait internet</t>
  </si>
  <si>
    <t>Achat d'helice</t>
  </si>
  <si>
    <t>Transport Bureau-Dixinn-Bureau</t>
  </si>
  <si>
    <t>Transport Maison-Matoto Marché-Gare Matam-Gare Bambeto-Maison</t>
  </si>
  <si>
    <t>Transport Maison-Marché yimbaya-Madina-Gbessia-Maison-Transport interieur</t>
  </si>
  <si>
    <t>Transport Domicile-Marché Koloma-Marché Cosa-Domicile</t>
  </si>
  <si>
    <t>Transport -Maison-Enta Marché-Sonfonia gare-Enco5 Marché-Yimbaya Marché-Maison</t>
  </si>
  <si>
    <t>Transport Domicile-Dubreka ville-Konkasseur-Domicile-Transport Interieur</t>
  </si>
  <si>
    <t>Frais d'impression et reluire</t>
  </si>
  <si>
    <t>Transport Bureau-TPI Dixinn-Bureau</t>
  </si>
  <si>
    <t>Main d'œuvre reparation électricité</t>
  </si>
  <si>
    <t>SOGECASHNET CLASSIQUE</t>
  </si>
  <si>
    <t>Transport brigade-Kaloum-TPI Dixinn-Bureau</t>
  </si>
  <si>
    <t xml:space="preserve">Achat de bonbone d'eau </t>
  </si>
  <si>
    <t>Transport Domicile-Sambaya-Maferinya gare-Marché-Fandjé village-Domicle</t>
  </si>
  <si>
    <t>Transport Maison-Marché Km 36-Tombolia marché-Domicile</t>
  </si>
  <si>
    <t>Transport Maison-Marché Kaporo-Wanindara-Domicile-transport interieur</t>
  </si>
  <si>
    <t>Transport Domicile-Sambaya-Kouria Marché-Boboyah-Coyah-Domicle</t>
  </si>
  <si>
    <t>Transport Bureau-Ambassade frande-Bureau</t>
  </si>
  <si>
    <t>Transport bureau-banque-bureau</t>
  </si>
  <si>
    <t>Transport Bureau-MEDD-Bureau</t>
  </si>
  <si>
    <t>Main d'œuvre entretient du jardin</t>
  </si>
  <si>
    <t>Achat de batterie pour les souris</t>
  </si>
  <si>
    <t>Paiement vigile du mois de Mars</t>
  </si>
  <si>
    <t>Paiement loyer du mois de Mars 2026</t>
  </si>
  <si>
    <t>Frais de virement pour le paiement loyer du mois de Mars 2026</t>
  </si>
  <si>
    <t>Transport Domicile-Kagbelen-Negueya-Simbaya-Domicile</t>
  </si>
  <si>
    <t>Transport Bureau-Port autonome-Domicile</t>
  </si>
  <si>
    <t>Trust Building( Achat de nourriture +café noir)</t>
  </si>
  <si>
    <t>Transport Domicile-Kagbelen-Kangolia-Kagbelen-Domicile</t>
  </si>
  <si>
    <t>Transport Maison-Port Autonome-Pourt Boussoura-Domicile</t>
  </si>
  <si>
    <t>Trust building(Achat de mangé et jus)</t>
  </si>
  <si>
    <t>Transport Maison-Dabondy Marché-Bonfi Port-Maison</t>
  </si>
  <si>
    <t>Trust Building(achat de nourriture )</t>
  </si>
  <si>
    <t>Transport Domicile-Kagbelen-yaropogueya-Domicile</t>
  </si>
  <si>
    <t>Trust building (Achat de cola ) pour la cible</t>
  </si>
  <si>
    <t>Trust building (Achat de jus) pour la cible</t>
  </si>
  <si>
    <t>Transport TPI-Dixinn-TPI Mafanco-TPI Kaloum-bureaU</t>
  </si>
  <si>
    <t>Impression MOV CFJ</t>
  </si>
  <si>
    <t>Impression de l'accord de patenariat et rapport d'activité</t>
  </si>
  <si>
    <t>Transport Bureau-Ambassade d'Allemegne-TPI Kaloum-TPI Mafanco-Bureau</t>
  </si>
  <si>
    <t>Transport Bureau-TPI Kaloum-TPI Mafanco-Bureau</t>
  </si>
  <si>
    <t>Transport de la semaine du 02 au 06 Mars</t>
  </si>
  <si>
    <t>Achat de puce</t>
  </si>
  <si>
    <t xml:space="preserve">Avance sur salaire </t>
  </si>
  <si>
    <t>Transport de la semaine du 09 au 13 Mars</t>
  </si>
  <si>
    <t>Transport de la semaine du 17 au 19 Mars,</t>
  </si>
  <si>
    <t>Transport de la semaine du 23 au 27 Mars,</t>
  </si>
  <si>
    <t xml:space="preserve">Transport Bureau-Bnaque-Bureau </t>
  </si>
  <si>
    <t xml:space="preserve">Paiement de l'assurance santé </t>
  </si>
  <si>
    <t xml:space="preserve">Transport de la semaine du 30 Mars au 03 Avril </t>
  </si>
  <si>
    <t xml:space="preserve">Transport de la semaine du 17 au 19  Mars,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</si>
</sst>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€_-;\-* #,##0\ _€_-;_-* &quot;-&quot;\ _€_-;_-@_-"/>
    <numFmt numFmtId="43" formatCode="_-* #,##0.00\ _€_-;\-* #,##0.00\ _€_-;_-* &quot;-&quot;??\ _€_-;_-@_-"/>
    <numFmt numFmtId="164" formatCode="_-* #,##0.00_-;\-* #,##0.00_-;_-* &quot;-&quot;??_-;_-@_-"/>
    <numFmt numFmtId="165" formatCode="#,##0.0000"/>
    <numFmt numFmtId="166" formatCode="0.0"/>
    <numFmt numFmtId="167" formatCode="_-* #,##0\ _€_-;\-* #,##0\ _€_-;_-* &quot;- &quot;_€_-;_-@_-"/>
    <numFmt numFmtId="168" formatCode="_-* #,##0\ _€_-;\-* #,##0\ _€_-;_-* \-??\ _€_-;_-@_-"/>
    <numFmt numFmtId="170" formatCode="_-* #,##0\ _€_-;\-* #,##0\ _€_-;_-* &quot;-&quot;??\ _€_-;_-@_-"/>
    <numFmt numFmtId="171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3" fillId="2" borderId="0" xfId="0" applyFont="1" applyFill="1"/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41" fontId="4" fillId="2" borderId="0" xfId="0" applyNumberFormat="1" applyFont="1" applyFill="1" applyAlignment="1">
      <alignment horizontal="left"/>
    </xf>
    <xf numFmtId="164" fontId="3" fillId="2" borderId="0" xfId="1" applyFont="1" applyFill="1" applyAlignment="1">
      <alignment horizontal="left"/>
    </xf>
    <xf numFmtId="14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vertical="center" wrapText="1"/>
    </xf>
    <xf numFmtId="4" fontId="5" fillId="3" borderId="13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4" fontId="6" fillId="0" borderId="5" xfId="0" applyNumberFormat="1" applyFont="1" applyFill="1" applyBorder="1" applyAlignment="1"/>
    <xf numFmtId="0" fontId="6" fillId="0" borderId="6" xfId="0" applyFont="1" applyFill="1" applyBorder="1"/>
    <xf numFmtId="0" fontId="7" fillId="0" borderId="7" xfId="2" applyFont="1" applyBorder="1"/>
    <xf numFmtId="0" fontId="7" fillId="0" borderId="6" xfId="2" applyFont="1" applyBorder="1"/>
    <xf numFmtId="41" fontId="6" fillId="0" borderId="6" xfId="1" applyNumberFormat="1" applyFont="1" applyFill="1" applyBorder="1" applyAlignment="1" applyProtection="1">
      <alignment horizontal="right"/>
    </xf>
    <xf numFmtId="1" fontId="7" fillId="0" borderId="6" xfId="1" applyNumberFormat="1" applyFont="1" applyBorder="1" applyAlignment="1">
      <alignment horizontal="right"/>
    </xf>
    <xf numFmtId="43" fontId="7" fillId="0" borderId="6" xfId="0" applyNumberFormat="1" applyFont="1" applyBorder="1" applyAlignment="1">
      <alignment horizontal="center" vertical="center"/>
    </xf>
    <xf numFmtId="14" fontId="6" fillId="0" borderId="10" xfId="0" applyNumberFormat="1" applyFont="1" applyFill="1" applyBorder="1" applyAlignment="1"/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0" fontId="7" fillId="0" borderId="9" xfId="2" applyFont="1" applyBorder="1" applyAlignment="1">
      <alignment horizontal="left"/>
    </xf>
    <xf numFmtId="41" fontId="6" fillId="0" borderId="1" xfId="1" applyNumberFormat="1" applyFont="1" applyFill="1" applyBorder="1" applyAlignment="1" applyProtection="1">
      <alignment horizontal="right"/>
    </xf>
    <xf numFmtId="1" fontId="7" fillId="0" borderId="9" xfId="1" applyNumberFormat="1" applyFont="1" applyBorder="1" applyAlignment="1">
      <alignment horizontal="right"/>
    </xf>
    <xf numFmtId="43" fontId="7" fillId="0" borderId="9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/>
    <xf numFmtId="0" fontId="6" fillId="0" borderId="15" xfId="0" applyFont="1" applyBorder="1"/>
    <xf numFmtId="0" fontId="6" fillId="0" borderId="2" xfId="0" applyFont="1" applyBorder="1" applyAlignment="1">
      <alignment horizontal="left"/>
    </xf>
    <xf numFmtId="0" fontId="7" fillId="0" borderId="9" xfId="2" applyFont="1" applyBorder="1"/>
    <xf numFmtId="14" fontId="6" fillId="0" borderId="16" xfId="0" applyNumberFormat="1" applyFont="1" applyBorder="1" applyAlignment="1"/>
    <xf numFmtId="0" fontId="6" fillId="0" borderId="17" xfId="0" applyFont="1" applyBorder="1"/>
    <xf numFmtId="166" fontId="7" fillId="0" borderId="9" xfId="1" applyNumberFormat="1" applyFont="1" applyBorder="1" applyAlignment="1">
      <alignment horizontal="right"/>
    </xf>
    <xf numFmtId="0" fontId="7" fillId="2" borderId="1" xfId="0" applyFont="1" applyFill="1" applyBorder="1"/>
    <xf numFmtId="0" fontId="7" fillId="0" borderId="2" xfId="2" applyFont="1" applyBorder="1"/>
    <xf numFmtId="0" fontId="7" fillId="0" borderId="1" xfId="2" applyFont="1" applyBorder="1"/>
    <xf numFmtId="41" fontId="6" fillId="0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 applyProtection="1">
      <alignment horizontal="center"/>
    </xf>
    <xf numFmtId="0" fontId="6" fillId="0" borderId="11" xfId="0" applyFont="1" applyBorder="1" applyAlignment="1">
      <alignment horizontal="left"/>
    </xf>
    <xf numFmtId="0" fontId="7" fillId="0" borderId="18" xfId="2" applyFont="1" applyBorder="1"/>
    <xf numFmtId="1" fontId="8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0" fontId="7" fillId="0" borderId="11" xfId="2" applyFont="1" applyBorder="1"/>
    <xf numFmtId="0" fontId="7" fillId="2" borderId="1" xfId="2" applyFont="1" applyFill="1" applyBorder="1"/>
    <xf numFmtId="1" fontId="8" fillId="0" borderId="2" xfId="0" applyNumberFormat="1" applyFont="1" applyBorder="1"/>
    <xf numFmtId="0" fontId="8" fillId="0" borderId="1" xfId="2" applyFont="1" applyBorder="1" applyAlignment="1">
      <alignment horizontal="left"/>
    </xf>
    <xf numFmtId="14" fontId="6" fillId="0" borderId="8" xfId="0" applyNumberFormat="1" applyFont="1" applyFill="1" applyBorder="1" applyAlignment="1"/>
    <xf numFmtId="0" fontId="8" fillId="0" borderId="1" xfId="2" applyFont="1" applyBorder="1"/>
    <xf numFmtId="0" fontId="1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4" xfId="2" applyFont="1" applyBorder="1"/>
    <xf numFmtId="0" fontId="8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4" fontId="9" fillId="0" borderId="8" xfId="0" applyNumberFormat="1" applyFont="1" applyFill="1" applyBorder="1" applyAlignment="1"/>
    <xf numFmtId="41" fontId="10" fillId="0" borderId="1" xfId="0" applyNumberFormat="1" applyFont="1" applyFill="1" applyBorder="1"/>
    <xf numFmtId="14" fontId="9" fillId="0" borderId="12" xfId="0" applyNumberFormat="1" applyFont="1" applyFill="1" applyBorder="1" applyAlignment="1"/>
    <xf numFmtId="0" fontId="7" fillId="0" borderId="3" xfId="2" applyFont="1" applyBorder="1"/>
    <xf numFmtId="41" fontId="10" fillId="0" borderId="3" xfId="0" applyNumberFormat="1" applyFont="1" applyFill="1" applyBorder="1"/>
    <xf numFmtId="1" fontId="7" fillId="0" borderId="19" xfId="1" applyNumberFormat="1" applyFont="1" applyBorder="1" applyAlignment="1">
      <alignment horizontal="right"/>
    </xf>
    <xf numFmtId="43" fontId="7" fillId="0" borderId="19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21" xfId="0" applyBorder="1"/>
    <xf numFmtId="0" fontId="0" fillId="0" borderId="22" xfId="0" applyBorder="1"/>
    <xf numFmtId="0" fontId="0" fillId="0" borderId="20" xfId="0" applyBorder="1"/>
    <xf numFmtId="168" fontId="11" fillId="0" borderId="23" xfId="0" applyNumberFormat="1" applyFont="1" applyFill="1" applyBorder="1" applyAlignment="1"/>
    <xf numFmtId="168" fontId="11" fillId="0" borderId="4" xfId="0" applyNumberFormat="1" applyFont="1" applyFill="1" applyBorder="1" applyAlignment="1"/>
    <xf numFmtId="0" fontId="0" fillId="0" borderId="15" xfId="0" applyBorder="1" applyAlignment="1">
      <alignment horizontal="left"/>
    </xf>
    <xf numFmtId="168" fontId="11" fillId="0" borderId="24" xfId="0" applyNumberFormat="1" applyFont="1" applyFill="1" applyBorder="1" applyAlignment="1"/>
    <xf numFmtId="168" fontId="11" fillId="0" borderId="20" xfId="0" applyNumberFormat="1" applyFont="1" applyFill="1" applyBorder="1" applyAlignment="1"/>
    <xf numFmtId="0" fontId="0" fillId="0" borderId="13" xfId="0" pivotButton="1" applyBorder="1"/>
    <xf numFmtId="14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3" fontId="5" fillId="3" borderId="14" xfId="0" applyNumberFormat="1" applyFont="1" applyFill="1" applyBorder="1" applyAlignment="1">
      <alignment vertical="center" wrapText="1"/>
    </xf>
    <xf numFmtId="4" fontId="5" fillId="3" borderId="14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7" fillId="0" borderId="6" xfId="2" applyFont="1" applyBorder="1" applyAlignment="1">
      <alignment horizontal="left"/>
    </xf>
    <xf numFmtId="41" fontId="6" fillId="0" borderId="25" xfId="1" applyNumberFormat="1" applyFont="1" applyFill="1" applyBorder="1" applyAlignment="1" applyProtection="1">
      <alignment horizontal="right"/>
    </xf>
    <xf numFmtId="41" fontId="6" fillId="0" borderId="2" xfId="1" applyNumberFormat="1" applyFont="1" applyFill="1" applyBorder="1" applyAlignment="1" applyProtection="1">
      <alignment horizontal="right"/>
    </xf>
    <xf numFmtId="1" fontId="7" fillId="0" borderId="1" xfId="1" applyNumberFormat="1" applyFont="1" applyBorder="1" applyAlignment="1">
      <alignment horizontal="right"/>
    </xf>
    <xf numFmtId="41" fontId="6" fillId="0" borderId="2" xfId="0" applyNumberFormat="1" applyFont="1" applyFill="1" applyBorder="1"/>
    <xf numFmtId="1" fontId="7" fillId="0" borderId="1" xfId="1" applyNumberFormat="1" applyFont="1" applyFill="1" applyBorder="1" applyAlignment="1">
      <alignment horizontal="right"/>
    </xf>
    <xf numFmtId="0" fontId="7" fillId="0" borderId="1" xfId="2" applyFont="1" applyFill="1" applyBorder="1"/>
    <xf numFmtId="1" fontId="12" fillId="0" borderId="1" xfId="0" applyNumberFormat="1" applyFont="1" applyFill="1" applyBorder="1"/>
    <xf numFmtId="0" fontId="12" fillId="0" borderId="1" xfId="2" applyFont="1" applyFill="1" applyBorder="1"/>
    <xf numFmtId="1" fontId="8" fillId="0" borderId="1" xfId="0" applyNumberFormat="1" applyFont="1" applyFill="1" applyBorder="1"/>
    <xf numFmtId="0" fontId="8" fillId="0" borderId="1" xfId="2" applyFont="1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7" fontId="6" fillId="0" borderId="2" xfId="1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/>
    <xf numFmtId="0" fontId="14" fillId="0" borderId="1" xfId="2" applyFont="1" applyFill="1" applyBorder="1"/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1" xfId="2" applyFont="1" applyFill="1" applyBorder="1"/>
    <xf numFmtId="0" fontId="3" fillId="0" borderId="0" xfId="0" applyFont="1" applyFill="1"/>
    <xf numFmtId="1" fontId="14" fillId="0" borderId="1" xfId="0" applyNumberFormat="1" applyFont="1" applyFill="1" applyBorder="1" applyAlignment="1">
      <alignment wrapText="1"/>
    </xf>
    <xf numFmtId="41" fontId="10" fillId="0" borderId="2" xfId="0" applyNumberFormat="1" applyFont="1" applyFill="1" applyBorder="1"/>
    <xf numFmtId="0" fontId="1" fillId="2" borderId="3" xfId="0" applyFont="1" applyFill="1" applyBorder="1" applyAlignment="1">
      <alignment horizontal="left"/>
    </xf>
    <xf numFmtId="41" fontId="10" fillId="0" borderId="26" xfId="0" applyNumberFormat="1" applyFont="1" applyFill="1" applyBorder="1"/>
    <xf numFmtId="1" fontId="7" fillId="0" borderId="3" xfId="1" applyNumberFormat="1" applyFont="1" applyBorder="1" applyAlignment="1">
      <alignment horizontal="right"/>
    </xf>
    <xf numFmtId="14" fontId="6" fillId="0" borderId="5" xfId="0" applyNumberFormat="1" applyFont="1" applyFill="1" applyBorder="1" applyAlignment="1">
      <alignment horizontal="center"/>
    </xf>
    <xf numFmtId="14" fontId="6" fillId="0" borderId="8" xfId="0" applyNumberFormat="1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9" fillId="0" borderId="12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6" fillId="0" borderId="3" xfId="0" applyFont="1" applyFill="1" applyBorder="1"/>
    <xf numFmtId="43" fontId="7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  <xf numFmtId="168" fontId="11" fillId="0" borderId="6" xfId="0" applyNumberFormat="1" applyFont="1" applyFill="1" applyBorder="1" applyAlignment="1"/>
    <xf numFmtId="168" fontId="11" fillId="0" borderId="1" xfId="0" applyNumberFormat="1" applyFont="1" applyFill="1" applyBorder="1" applyAlignment="1"/>
    <xf numFmtId="168" fontId="11" fillId="0" borderId="22" xfId="0" applyNumberFormat="1" applyFont="1" applyFill="1" applyBorder="1" applyAlignment="1"/>
    <xf numFmtId="168" fontId="11" fillId="0" borderId="13" xfId="0" applyNumberFormat="1" applyFont="1" applyFill="1" applyBorder="1" applyAlignment="1"/>
    <xf numFmtId="14" fontId="6" fillId="0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7" fillId="0" borderId="6" xfId="2" applyFont="1" applyFill="1" applyBorder="1" applyAlignment="1">
      <alignment horizontal="left"/>
    </xf>
    <xf numFmtId="1" fontId="7" fillId="0" borderId="6" xfId="1" applyNumberFormat="1" applyFont="1" applyFill="1" applyBorder="1" applyAlignment="1">
      <alignment horizontal="right"/>
    </xf>
    <xf numFmtId="43" fontId="7" fillId="0" borderId="6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170" fontId="7" fillId="0" borderId="1" xfId="1" applyNumberFormat="1" applyFont="1" applyFill="1" applyBorder="1" applyAlignment="1">
      <alignment horizontal="right"/>
    </xf>
    <xf numFmtId="171" fontId="6" fillId="0" borderId="1" xfId="1" applyNumberFormat="1" applyFont="1" applyFill="1" applyBorder="1" applyAlignment="1" applyProtection="1">
      <alignment horizontal="center"/>
    </xf>
    <xf numFmtId="0" fontId="8" fillId="0" borderId="1" xfId="0" applyFont="1" applyFill="1" applyBorder="1"/>
    <xf numFmtId="1" fontId="8" fillId="0" borderId="1" xfId="0" applyNumberFormat="1" applyFont="1" applyFill="1" applyBorder="1" applyAlignment="1">
      <alignment wrapText="1"/>
    </xf>
    <xf numFmtId="0" fontId="3" fillId="0" borderId="0" xfId="0" applyFont="1"/>
    <xf numFmtId="14" fontId="6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41" fontId="6" fillId="0" borderId="3" xfId="0" applyNumberFormat="1" applyFont="1" applyFill="1" applyBorder="1"/>
    <xf numFmtId="1" fontId="7" fillId="0" borderId="3" xfId="1" applyNumberFormat="1" applyFont="1" applyFill="1" applyBorder="1" applyAlignment="1">
      <alignment horizontal="right"/>
    </xf>
    <xf numFmtId="43" fontId="7" fillId="0" borderId="3" xfId="0" applyNumberFormat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Total expenses by date 2" xfId="2"/>
  </cellStyles>
  <dxfs count="16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9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8" formatCode="_-* #,##0\ _€_-;\-* #,##0\ _€_-;_-* \-??\ _€_-;_-@_-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numFmt numFmtId="168" formatCode="_-* #,##0\ _€_-;\-* #,##0\ _€_-;_-* \-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9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nvest/Desktop/Compta%20Guin&#233;e%202026/Rapports%20financier%20EAGLE%20Guin&#233;e%202026/03%20Rapport%20financier%20Eagle%20Guin&#233;e%20Mars%202026%20DRAFT%20Finale%20MT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vest" refreshedDate="46121.453717476848" createdVersion="8" refreshedVersion="6" minRefreshableVersion="3" recordCount="105">
  <cacheSource type="worksheet">
    <worksheetSource ref="A1:M106" sheet="Data" r:id="rId2"/>
  </cacheSource>
  <cacheFields count="13">
    <cacheField name="Date" numFmtId="14">
      <sharedItems containsSemiMixedTypes="0" containsNonDate="0" containsDate="1" containsString="0" minDate="2025-03-04T00:00:00" maxDate="2026-03-27T00:00:00"/>
    </cacheField>
    <cacheField name="Details" numFmtId="0">
      <sharedItems/>
    </cacheField>
    <cacheField name="Type of expenses" numFmtId="0">
      <sharedItems count="15">
        <s v="Internet"/>
        <s v="Telephone"/>
        <s v="Transport local"/>
        <s v="Services"/>
        <s v="Bank fees"/>
        <s v="Investigation materials"/>
        <s v="Personnel"/>
        <s v="Publications"/>
        <s v="Travel Subsistence"/>
        <s v="Office Materials"/>
        <s v="Rent &amp; Utilities"/>
        <s v="Trust building"/>
        <s v="Transport" u="1"/>
        <s v="Transfer fees" u="1"/>
        <s v="Flight" u="1"/>
      </sharedItems>
    </cacheField>
    <cacheField name="Department " numFmtId="0">
      <sharedItems count="5">
        <s v="Office"/>
        <s v="Management"/>
        <s v="Legal"/>
        <s v="Investigations"/>
        <s v="Investigation" u="1"/>
      </sharedItems>
    </cacheField>
    <cacheField name="Spent  in national currency" numFmtId="0">
      <sharedItems containsSemiMixedTypes="0" containsString="0" containsNumber="1" minValue="5000" maxValue="9656000"/>
    </cacheField>
    <cacheField name="Spent in $" numFmtId="0">
      <sharedItems containsSemiMixedTypes="0" containsString="0" containsNumber="1" minValue="0.58701083096032247" maxValue="1106.0710194730814"/>
    </cacheField>
    <cacheField name="Exchange Rate $" numFmtId="43">
      <sharedItems containsSemiMixedTypes="0" containsString="0" containsNumber="1" minValue="8517.7304000000004" maxValue="8730"/>
    </cacheField>
    <cacheField name="Name" numFmtId="0">
      <sharedItems/>
    </cacheField>
    <cacheField name="Receipt" numFmtId="0">
      <sharedItems/>
    </cacheField>
    <cacheField name="Project" numFmtId="41">
      <sharedItems/>
    </cacheField>
    <cacheField name="Donor" numFmtId="41">
      <sharedItems/>
    </cacheField>
    <cacheField name="Country" numFmtId="41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5">
  <r>
    <d v="2026-03-02T00:00:00"/>
    <s v="Paiement Internet du mois de Mars 2026"/>
    <x v="0"/>
    <x v="0"/>
    <n v="954643"/>
    <n v="112.07715614009102"/>
    <n v="8517.7304000000004"/>
    <s v="Marie Thé"/>
    <s v="CA-26-03-01"/>
    <s v="Eagle Guinée"/>
    <s v="Elonga"/>
    <s v="Guinée"/>
    <m/>
  </r>
  <r>
    <d v="2026-03-02T00:00:00"/>
    <s v="Achat de credit et forfait internet du mois de Mars ,Faya CONDE"/>
    <x v="1"/>
    <x v="1"/>
    <n v="155000"/>
    <n v="18.197335759769995"/>
    <n v="8517.7304000000004"/>
    <s v="Faya Condé"/>
    <s v="CA-26-03-02"/>
    <s v="Eagle Guinée"/>
    <s v="Elonga"/>
    <s v="Guinée"/>
    <m/>
  </r>
  <r>
    <d v="2026-03-02T00:00:00"/>
    <s v="Achat de credit et forfait internet du mois de Mars ,Marie thé"/>
    <x v="1"/>
    <x v="0"/>
    <n v="155000"/>
    <n v="18.197335759769995"/>
    <n v="8517.7304000000004"/>
    <s v="Marie Thé"/>
    <s v="CA-26-03-02"/>
    <s v="Eagle Guinée"/>
    <s v="Elonga"/>
    <s v="Guinée"/>
    <m/>
  </r>
  <r>
    <d v="2026-03-02T00:00:00"/>
    <s v="Achat de credit et forfait internet du mois de Mars,Amadou Macky"/>
    <x v="1"/>
    <x v="2"/>
    <n v="145000"/>
    <n v="17.023314097849351"/>
    <n v="8517.7304000000004"/>
    <s v="Amadou Macky"/>
    <s v="CA-26-03-02"/>
    <s v="Eagle Guinée"/>
    <s v="Elonga"/>
    <s v="Guinée"/>
    <m/>
  </r>
  <r>
    <d v="2026-03-02T00:00:00"/>
    <s v="Achat de credit et forfait internet du mois de Mars,IG9"/>
    <x v="1"/>
    <x v="3"/>
    <n v="145000"/>
    <n v="17.023314097849351"/>
    <n v="8517.7304000000004"/>
    <s v="IG9"/>
    <s v="CA-26-03-02"/>
    <s v="Eagle Guinée"/>
    <s v="Elonga"/>
    <s v="Guinée"/>
    <m/>
  </r>
  <r>
    <d v="2026-03-02T00:00:00"/>
    <s v="Transport de la semaine du 02 au 06 Mars,Faya Conde"/>
    <x v="2"/>
    <x v="1"/>
    <n v="100000"/>
    <n v="11.74021661920645"/>
    <n v="8517.7304000000004"/>
    <s v="Faya Condé"/>
    <s v="CA-26-03-03"/>
    <s v="Eagle Guinée"/>
    <s v="Elonga"/>
    <s v="Guinée"/>
    <m/>
  </r>
  <r>
    <d v="2026-03-02T00:00:00"/>
    <s v="Transport de la semaine du  02 au 06 Mars,Marie the"/>
    <x v="2"/>
    <x v="0"/>
    <n v="100000"/>
    <n v="11.74021661920645"/>
    <n v="8517.7304000000004"/>
    <s v="Marie Thé"/>
    <s v="CA-26-03-04"/>
    <s v="Eagle Guinée"/>
    <s v="Elonga"/>
    <s v="Guinée"/>
    <m/>
  </r>
  <r>
    <d v="2026-03-02T00:00:00"/>
    <s v="Transport de la semaine du 02 au 06 Mars,IG9"/>
    <x v="2"/>
    <x v="2"/>
    <n v="100000"/>
    <n v="11.74021661920645"/>
    <n v="8517.7304000000004"/>
    <s v="IG9"/>
    <s v="CA-26-03-05"/>
    <s v="Eagle Guinée"/>
    <s v="Elonga"/>
    <s v="Guinée"/>
    <m/>
  </r>
  <r>
    <d v="2026-03-02T00:00:00"/>
    <s v="Transport de la semaine du 03 au 06 Mars, IG10"/>
    <x v="2"/>
    <x v="3"/>
    <n v="80000"/>
    <n v="9.3921732953651595"/>
    <n v="8517.7304000000004"/>
    <s v="IG10"/>
    <s v="CA-26-03-06"/>
    <s v="Eagle Guinée"/>
    <s v="Elonga"/>
    <s v="Guinée"/>
    <m/>
  </r>
  <r>
    <d v="2026-03-02T00:00:00"/>
    <s v="Transport Bureau-Kipé-Bureau-Interieu kipé"/>
    <x v="2"/>
    <x v="1"/>
    <n v="105000"/>
    <n v="12.327227450166772"/>
    <n v="8517.7304000000004"/>
    <s v="Antonia"/>
    <s v="CA-26-03-07"/>
    <s v="Eagle Guinée"/>
    <s v="Elonga"/>
    <s v="Guinée"/>
    <m/>
  </r>
  <r>
    <d v="2026-03-02T00:00:00"/>
    <s v="Transport Bureau-Madina-Taouya-Kobaya-Wanidara-Domicile-Transport interieur"/>
    <x v="2"/>
    <x v="3"/>
    <n v="70000"/>
    <n v="8.2181516334445153"/>
    <n v="8517.7304000000004"/>
    <s v="IG9"/>
    <s v="CA-26-03-08"/>
    <s v="Eagle Guinée"/>
    <s v="Elonga"/>
    <s v="Guinée"/>
    <m/>
  </r>
  <r>
    <d v="2026-03-02T00:00:00"/>
    <s v="Frais de visite "/>
    <x v="3"/>
    <x v="0"/>
    <n v="60000"/>
    <n v="7.0441299715238692"/>
    <n v="8517.7304000000004"/>
    <s v="IG9"/>
    <s v="CA-26-03-09"/>
    <s v="Eagle Guinée"/>
    <s v="Elonga"/>
    <s v="Guinée"/>
    <m/>
  </r>
  <r>
    <d v="2026-03-02T00:00:00"/>
    <s v="AGIOS DU 31/01/26 AU 28/02/26"/>
    <x v="4"/>
    <x v="0"/>
    <n v="251273.04680000001"/>
    <n v="29.5"/>
    <n v="8517.7304000000004"/>
    <s v="SGG1"/>
    <s v="BQ-SSG1-26-03-01"/>
    <s v="Eagle Guinée"/>
    <s v="Elonga"/>
    <s v="Guinée"/>
    <m/>
  </r>
  <r>
    <d v="2026-03-02T00:00:00"/>
    <s v="Frais bancaire pris par la banque"/>
    <x v="4"/>
    <x v="0"/>
    <n v="298120.56400000001"/>
    <n v="35"/>
    <n v="8517.7304000000004"/>
    <s v="SGG1"/>
    <s v="BQ-SSG1-26-03-03"/>
    <s v="Eagle Guinée"/>
    <s v="Elonga"/>
    <s v="Guinée"/>
    <m/>
  </r>
  <r>
    <d v="2026-03-02T00:00:00"/>
    <s v="Frais de virement des fonds"/>
    <x v="4"/>
    <x v="0"/>
    <n v="351782.26552000002"/>
    <n v="41.3"/>
    <n v="8517.7304000000004"/>
    <s v="SGG1"/>
    <s v="BQ-SSG1-26-03-04"/>
    <s v="Eagle Guinée"/>
    <s v="Elonga"/>
    <s v="Guinée"/>
    <m/>
  </r>
  <r>
    <d v="2026-03-02T00:00:00"/>
    <s v="ABON + 470645*6274"/>
    <x v="4"/>
    <x v="0"/>
    <n v="118000"/>
    <n v="13.853455610663611"/>
    <n v="8517.7304000000004"/>
    <s v="SGG2"/>
    <s v="BQ-SGG2-26-03-01"/>
    <s v="Eagle Guinée"/>
    <s v="Elonga"/>
    <s v="Guinée"/>
    <m/>
  </r>
  <r>
    <d v="2026-03-02T00:00:00"/>
    <s v="AGIOS DU 31/01/26 AU 28/02/26"/>
    <x v="4"/>
    <x v="0"/>
    <n v="59000"/>
    <n v="6.9267278053318053"/>
    <n v="8517.7304000000004"/>
    <s v="SGG2"/>
    <s v="BQ-SGG2-26-03-02"/>
    <s v="Eagle Guinée"/>
    <s v="Elonga"/>
    <s v="Guinée"/>
    <m/>
  </r>
  <r>
    <d v="2026-03-02T00:00:00"/>
    <s v="AGIOS DU 31/12/25 AU 31/01/ 26ECOACTIVIST FOR GOUVERNA NCE AND LAW"/>
    <x v="4"/>
    <x v="0"/>
    <n v="60902"/>
    <n v="7.1500267254291119"/>
    <n v="8517.7304000000004"/>
    <s v="SGG3"/>
    <s v="BQPM-26-03-01"/>
    <s v="Eagle Guinée"/>
    <s v="Elonga"/>
    <s v="Guinée"/>
    <m/>
  </r>
  <r>
    <d v="2026-03-03T00:00:00"/>
    <s v="Transport bureau-Banque-Bureau"/>
    <x v="2"/>
    <x v="1"/>
    <n v="20000"/>
    <n v="2.3480433238412899"/>
    <n v="8517.7304000000004"/>
    <s v="Faya Condé"/>
    <s v="CA-26-03-10"/>
    <s v="Eagle Guinée"/>
    <s v="Elonga"/>
    <s v="Guinée"/>
    <m/>
  </r>
  <r>
    <d v="2026-03-03T00:00:00"/>
    <s v="Transport bureau-Banque-Bureau"/>
    <x v="2"/>
    <x v="0"/>
    <n v="20000"/>
    <n v="2.3480433238412899"/>
    <n v="8517.7304000000004"/>
    <s v="Marie Thé"/>
    <s v="CA-26-03-11"/>
    <s v="Eagle Guinée"/>
    <s v="Elonga"/>
    <s v="Guinée"/>
    <m/>
  </r>
  <r>
    <d v="2026-03-03T00:00:00"/>
    <s v="Transport Bureau-Kipé-Bureau"/>
    <x v="2"/>
    <x v="1"/>
    <n v="80000"/>
    <n v="9.3921732953651595"/>
    <n v="8517.7304000000004"/>
    <s v="Antonia"/>
    <s v="CA-26-03-12"/>
    <s v="Eagle Guinée"/>
    <s v="Elonga"/>
    <s v="Guinée"/>
    <m/>
  </r>
  <r>
    <d v="2026-03-04T00:00:00"/>
    <s v="Transport bureau-Banque-Bureau"/>
    <x v="2"/>
    <x v="1"/>
    <n v="20000"/>
    <n v="2.3480433238412899"/>
    <n v="8517.7304000000004"/>
    <s v="Faya Condé"/>
    <s v="CA-26-03-13"/>
    <s v="Eagle Guinée"/>
    <s v="Elonga"/>
    <s v="Guinée"/>
    <m/>
  </r>
  <r>
    <d v="2026-03-04T00:00:00"/>
    <s v="Transport bureau-Banque-Bureau"/>
    <x v="2"/>
    <x v="0"/>
    <n v="20000"/>
    <n v="2.3480433238412899"/>
    <n v="8517.7304000000004"/>
    <s v="Marie Thé"/>
    <s v="CA-26-03-14"/>
    <s v="Eagle Guinée"/>
    <s v="Elonga"/>
    <s v="Guinée"/>
    <m/>
  </r>
  <r>
    <d v="2026-03-04T00:00:00"/>
    <s v="Transport Bureau-Cosa-Maison"/>
    <x v="2"/>
    <x v="3"/>
    <n v="30000"/>
    <n v="3.5220649857619346"/>
    <n v="8517.7304000000004"/>
    <s v="IG10"/>
    <s v="CA-26-03-15"/>
    <s v="Eagle Guinée"/>
    <s v="Elonga"/>
    <s v="Guinée"/>
    <m/>
  </r>
  <r>
    <d v="2026-03-04T00:00:00"/>
    <s v="Achat de puce pour enquête"/>
    <x v="5"/>
    <x v="3"/>
    <n v="75000"/>
    <n v="8.8051624644048374"/>
    <n v="8517.7304000000004"/>
    <s v="IG10"/>
    <s v="CA-26-03-16"/>
    <s v="Eagle Guinée"/>
    <s v="Elonga"/>
    <s v="Guinée"/>
    <m/>
  </r>
  <r>
    <d v="2026-03-04T00:00:00"/>
    <s v="Achat de credit"/>
    <x v="1"/>
    <x v="3"/>
    <n v="5000"/>
    <n v="0.58701083096032247"/>
    <n v="8517.7304000000004"/>
    <s v="IG10"/>
    <s v="CA-26-03-17"/>
    <s v="Eagle Guinée"/>
    <s v="Elonga"/>
    <s v="Guinée"/>
    <m/>
  </r>
  <r>
    <d v="2026-03-04T00:00:00"/>
    <s v="Frais d'impression couleur"/>
    <x v="3"/>
    <x v="0"/>
    <n v="30000"/>
    <n v="3.5220649857619346"/>
    <n v="8517.7304000000004"/>
    <s v="Faya Condé"/>
    <s v="CA-26-03-18"/>
    <s v="Eagle Guinée"/>
    <s v="Elonga"/>
    <s v="Guinée"/>
    <m/>
  </r>
  <r>
    <d v="2026-03-04T00:00:00"/>
    <s v="Transport Bureau-Kaloum-Bureau"/>
    <x v="2"/>
    <x v="1"/>
    <n v="80000"/>
    <n v="9.3921732953651595"/>
    <n v="8517.7304000000004"/>
    <s v="Antonia"/>
    <s v="CA-26-03-19"/>
    <s v="Eagle Guinée"/>
    <s v="Elonga"/>
    <s v="Guinée"/>
    <m/>
  </r>
  <r>
    <d v="2026-03-04T00:00:00"/>
    <s v="Avance sur salaire pour faya Condé"/>
    <x v="6"/>
    <x v="1"/>
    <n v="1200000"/>
    <n v="137.45704467353951"/>
    <n v="8730"/>
    <s v="Faya Condé"/>
    <s v="CA-26-03-20"/>
    <s v="Eagle Guinée"/>
    <s v="Wildcat 2026"/>
    <s v="Guinée"/>
    <m/>
  </r>
  <r>
    <d v="2026-03-04T00:00:00"/>
    <s v="Publication article douane"/>
    <x v="7"/>
    <x v="0"/>
    <n v="3000000"/>
    <n v="352.2064985761935"/>
    <n v="8517.7304000000004"/>
    <s v="Antonia"/>
    <s v="CA-26-03-21"/>
    <s v="Eagle Guinée"/>
    <s v="Elonga"/>
    <s v="Guinée"/>
    <m/>
  </r>
  <r>
    <d v="2026-03-04T00:00:00"/>
    <s v="Transport bureau-DGD-WCF-Bureau"/>
    <x v="2"/>
    <x v="1"/>
    <n v="40000"/>
    <n v="4.6960866476825798"/>
    <n v="8517.7304000000004"/>
    <s v="Antonia"/>
    <s v="CA-26-03-22"/>
    <s v="Eagle Guinée"/>
    <s v="Elonga"/>
    <s v="Guinée"/>
    <m/>
  </r>
  <r>
    <d v="2025-03-04T00:00:00"/>
    <s v="Paiement vigile du mois de février"/>
    <x v="3"/>
    <x v="0"/>
    <n v="2400000"/>
    <n v="281.7651988609548"/>
    <n v="8517.7304000000004"/>
    <s v="Marie Thé"/>
    <s v="CA-26-03-23"/>
    <s v="Eagle Guinée"/>
    <s v="Elonga"/>
    <s v="Guinée"/>
    <m/>
  </r>
  <r>
    <d v="2026-03-05T00:00:00"/>
    <s v="Transport Camayenne-Bonfi-Gbessia-Tannerie-Matoto-Maison-Transport interieur"/>
    <x v="2"/>
    <x v="3"/>
    <n v="100000"/>
    <n v="11.74021661920645"/>
    <n v="8517.7304000000004"/>
    <s v="IG10"/>
    <s v="CA-26-03-24"/>
    <s v="Eagle Guinée"/>
    <s v="Elonga"/>
    <s v="Guinée"/>
    <m/>
  </r>
  <r>
    <d v="2026-03-05T00:00:00"/>
    <s v="Frais de virement pour paiement impôt RTS du mois de février 2026"/>
    <x v="4"/>
    <x v="0"/>
    <n v="177000"/>
    <n v="20.780183415995413"/>
    <n v="8517.7304000000004"/>
    <s v="SGG2"/>
    <s v="BQ-SGG2-26-03-05"/>
    <s v="Eagle Guinée"/>
    <s v="Elonga"/>
    <s v="Guinée"/>
    <m/>
  </r>
  <r>
    <d v="2026-03-05T00:00:00"/>
    <s v="Paiement impôts RTS du mois de février 2026"/>
    <x v="6"/>
    <x v="0"/>
    <n v="106500"/>
    <n v="12.199312714776632"/>
    <n v="8730"/>
    <s v="SGG2"/>
    <s v="BQ-SGG2-26-03-06"/>
    <s v="Eagle Guinée"/>
    <s v="Wildcat 2026"/>
    <s v="Guinée"/>
    <m/>
  </r>
  <r>
    <d v="2026-03-05T00:00:00"/>
    <s v="Achat de credit pour IG10"/>
    <x v="1"/>
    <x v="3"/>
    <n v="10000"/>
    <n v="1.1740216619206449"/>
    <n v="8517.7304000000004"/>
    <s v="IG10"/>
    <s v="CA-26-03-25"/>
    <s v="Eagle Guinée"/>
    <s v="Elonga"/>
    <s v="Guinée"/>
    <m/>
  </r>
  <r>
    <d v="2026-03-06T00:00:00"/>
    <s v="Recrutement(Achat de bouteille d'eau,café au lait)"/>
    <x v="8"/>
    <x v="1"/>
    <n v="45000"/>
    <n v="5.2830974786429019"/>
    <n v="8517.7304000000004"/>
    <s v="Antonia"/>
    <s v="CA-26-03-26"/>
    <s v="Eagle Guinée"/>
    <s v="Elonga"/>
    <s v="Guinée"/>
    <m/>
  </r>
  <r>
    <d v="2026-03-09T00:00:00"/>
    <s v="Transport de la semaine du 09 au 13 Mars,Faya Conde"/>
    <x v="2"/>
    <x v="1"/>
    <n v="100000"/>
    <n v="11.74021661920645"/>
    <n v="8517.7304000000004"/>
    <s v="Faya Condé"/>
    <s v="CA-26-03-27"/>
    <s v="Eagle Guinée"/>
    <s v="Elonga"/>
    <s v="Guinée"/>
    <m/>
  </r>
  <r>
    <d v="2026-03-09T00:00:00"/>
    <s v="Transport de la semaine du  02 au 06 Mars,Marie the"/>
    <x v="2"/>
    <x v="0"/>
    <n v="100000"/>
    <n v="11.74021661920645"/>
    <n v="8517.7304000000004"/>
    <s v="Marie Thé"/>
    <s v="CA-26-03-28"/>
    <s v="Eagle Guinée"/>
    <s v="Elonga"/>
    <s v="Guinée"/>
    <m/>
  </r>
  <r>
    <d v="2026-03-09T00:00:00"/>
    <s v="Transport de la semaine du  02 au 06 Mars,Amadou"/>
    <x v="2"/>
    <x v="2"/>
    <n v="100000"/>
    <n v="11.74021661920645"/>
    <n v="8517.7304000000004"/>
    <s v="Amadou Macky"/>
    <s v="CA-26-03-29"/>
    <s v="Eagle Guinée"/>
    <s v="Elonga"/>
    <s v="Guinée"/>
    <m/>
  </r>
  <r>
    <d v="2026-03-09T00:00:00"/>
    <s v="Transport de la semaine du 09 au 13 Mars,IG9"/>
    <x v="2"/>
    <x v="3"/>
    <n v="20000"/>
    <n v="2.3480433238412899"/>
    <n v="8517.7304000000004"/>
    <s v="IG9"/>
    <s v="CA-26-03-30"/>
    <s v="Eagle Guinée"/>
    <s v="Elonga"/>
    <s v="Guinée"/>
    <m/>
  </r>
  <r>
    <d v="2026-03-09T00:00:00"/>
    <s v="Transport de la semaine du 03 au 06 Mars, IG10"/>
    <x v="2"/>
    <x v="3"/>
    <n v="40000"/>
    <n v="4.6960866476825798"/>
    <n v="8517.7304000000004"/>
    <s v="IG10"/>
    <s v="CA-26-03-31"/>
    <s v="Eagle Guinée"/>
    <s v="Elonga"/>
    <s v="Guinée"/>
    <m/>
  </r>
  <r>
    <d v="2026-03-10T00:00:00"/>
    <s v="Transport Domicile-Entag-Madina-Domicile"/>
    <x v="2"/>
    <x v="3"/>
    <n v="60000"/>
    <n v="7.0441299715238692"/>
    <n v="8517.7304000000004"/>
    <s v="IG9"/>
    <s v="CA-26-03-32"/>
    <s v="Eagle Guinée"/>
    <s v="Elonga"/>
    <s v="Guinée"/>
    <m/>
  </r>
  <r>
    <d v="2026-03-10T00:00:00"/>
    <s v="Transport Bureau-Kaporo-Bureau"/>
    <x v="2"/>
    <x v="2"/>
    <n v="30000"/>
    <n v="3.5220649857619346"/>
    <n v="8517.7304000000004"/>
    <s v="Amadou Macky"/>
    <s v="CA-26-03-33"/>
    <s v="Eagle Guinée"/>
    <s v="Elonga"/>
    <s v="Guinée"/>
    <m/>
  </r>
  <r>
    <d v="2026-03-10T00:00:00"/>
    <s v="Achat de credit et forfait internet"/>
    <x v="1"/>
    <x v="3"/>
    <n v="155000"/>
    <n v="18.197335759769995"/>
    <n v="8517.7304000000004"/>
    <s v="IG10"/>
    <s v="CA-26-03-34"/>
    <s v="Eagle Guinée"/>
    <s v="Elonga"/>
    <s v="Guinée"/>
    <m/>
  </r>
  <r>
    <d v="2026-03-10T00:00:00"/>
    <s v="Achat d'helice"/>
    <x v="9"/>
    <x v="0"/>
    <n v="45000"/>
    <n v="5.2830974786429019"/>
    <n v="8517.7304000000004"/>
    <s v="Amadou Macky"/>
    <s v="CA-26-03-35"/>
    <s v="Eagle Guinée"/>
    <s v="Elonga"/>
    <s v="Guinée"/>
    <m/>
  </r>
  <r>
    <d v="2026-03-10T00:00:00"/>
    <s v="Transport Bureau-Dixinn-Bureau"/>
    <x v="2"/>
    <x v="2"/>
    <n v="10000"/>
    <n v="1.1740216619206449"/>
    <n v="8517.7304000000004"/>
    <s v="Amadou Macky"/>
    <s v="CA-26-03-36"/>
    <s v="Eagle Guinée"/>
    <s v="Elonga"/>
    <s v="Guinée"/>
    <m/>
  </r>
  <r>
    <d v="2026-03-10T00:00:00"/>
    <s v="Transport Maison-Matoto Marché-Gare Matam-Gare Bambeto-Maison"/>
    <x v="2"/>
    <x v="3"/>
    <n v="80000"/>
    <n v="9.3921732953651595"/>
    <n v="8517.7304000000004"/>
    <s v="IG10"/>
    <s v="CA-26-03-37"/>
    <s v="Eagle Guinée"/>
    <s v="Elonga"/>
    <s v="Guinée"/>
    <m/>
  </r>
  <r>
    <d v="2026-03-11T00:00:00"/>
    <s v="Transport Maison-Marché yimbaya-Madina-Gbessia-Maison-Transport interieur"/>
    <x v="2"/>
    <x v="3"/>
    <n v="125000"/>
    <n v="14.675270774008061"/>
    <n v="8517.7304000000004"/>
    <s v="IG10"/>
    <s v="CA-26-03-38"/>
    <s v="Eagle Guinée"/>
    <s v="Elonga"/>
    <s v="Guinée"/>
    <m/>
  </r>
  <r>
    <d v="2026-03-11T00:00:00"/>
    <s v="Transport Domicile-Marché Koloma-Marché Cosa-Domicile"/>
    <x v="2"/>
    <x v="3"/>
    <n v="50000"/>
    <n v="5.8701083096032249"/>
    <n v="8517.7304000000004"/>
    <s v="IG9"/>
    <s v="CA-26-03-39"/>
    <s v="Eagle Guinée"/>
    <s v="Elonga"/>
    <s v="Guinée"/>
    <m/>
  </r>
  <r>
    <d v="2026-03-12T00:00:00"/>
    <s v="Transport -Maison-Enta Marché-Sonfonia gare-Enco5 Marché-Yimbaya Marché-Maison"/>
    <x v="2"/>
    <x v="3"/>
    <n v="80000"/>
    <n v="9.3921732953651595"/>
    <n v="8517.7304000000004"/>
    <s v="IG10"/>
    <s v="CA-26-03-40"/>
    <s v="Eagle Guinée"/>
    <s v="Elonga"/>
    <s v="Guinée"/>
    <m/>
  </r>
  <r>
    <d v="2026-03-12T00:00:00"/>
    <s v="Transport Domicile-Dubreka ville-Konkasseur-Domicile-Transport Interieur"/>
    <x v="2"/>
    <x v="3"/>
    <n v="115000"/>
    <n v="13.501249112087416"/>
    <n v="8517.7304000000004"/>
    <s v="IG9"/>
    <s v="CA-26-03-41"/>
    <s v="Eagle Guinée"/>
    <s v="Elonga"/>
    <s v="Guinée"/>
    <m/>
  </r>
  <r>
    <d v="2026-03-12T00:00:00"/>
    <s v="Transport Bureau-Kaporo-Bureau"/>
    <x v="2"/>
    <x v="2"/>
    <n v="30000"/>
    <n v="3.5220649857619346"/>
    <n v="8517.7304000000004"/>
    <s v="Amadou Macky"/>
    <s v="CA-26-03-42"/>
    <s v="Eagle Guinée"/>
    <s v="Elonga"/>
    <s v="Guinée"/>
    <m/>
  </r>
  <r>
    <d v="2026-03-12T00:00:00"/>
    <s v="Achat de credit pour l'informateur"/>
    <x v="1"/>
    <x v="0"/>
    <n v="40000"/>
    <n v="4.6960866476825798"/>
    <n v="8517.7304000000004"/>
    <s v="Marie Thé"/>
    <s v="CA-26-03-43"/>
    <s v="Eagle Guinée"/>
    <s v="Elonga"/>
    <s v="Guinée"/>
    <m/>
  </r>
  <r>
    <d v="2026-03-12T00:00:00"/>
    <s v="Frais d'impression et reluire"/>
    <x v="3"/>
    <x v="0"/>
    <n v="25500"/>
    <n v="2.9937552378976444"/>
    <n v="8517.7304000000004"/>
    <s v="Antonia"/>
    <s v="CA-26-03-44"/>
    <s v="Eagle Guinée"/>
    <s v="Elonga"/>
    <s v="Guinée"/>
    <m/>
  </r>
  <r>
    <d v="2026-03-13T00:00:00"/>
    <s v="Transport Bureau-TPI Dixinn-Bureau"/>
    <x v="2"/>
    <x v="2"/>
    <n v="20000"/>
    <n v="2.3480433238412899"/>
    <n v="8517.7304000000004"/>
    <s v="Amadou Macky"/>
    <s v="CA-26-03-45"/>
    <s v="Eagle Guinée"/>
    <s v="Elonga"/>
    <s v="Guinée"/>
    <m/>
  </r>
  <r>
    <d v="2026-03-13T00:00:00"/>
    <s v="Transport Bureau-Kaloum-Bureau"/>
    <x v="2"/>
    <x v="1"/>
    <n v="70000"/>
    <n v="8.2181516334445153"/>
    <n v="8517.7304000000004"/>
    <s v="Faya Condé"/>
    <s v="CA-26-03-46"/>
    <s v="Eagle Guinée"/>
    <s v="Elonga"/>
    <s v="Guinée"/>
    <m/>
  </r>
  <r>
    <d v="2026-03-13T00:00:00"/>
    <s v="Achat de credit pour Antonia"/>
    <x v="1"/>
    <x v="1"/>
    <n v="50000"/>
    <n v="5.8701083096032249"/>
    <n v="8517.7304000000004"/>
    <s v="Antonia"/>
    <s v="CA-26-03-47"/>
    <s v="Eagle Guinée"/>
    <s v="Elonga"/>
    <s v="Guinée"/>
    <m/>
  </r>
  <r>
    <d v="2026-03-13T00:00:00"/>
    <s v="Main d'œuvre reparation électricité"/>
    <x v="3"/>
    <x v="0"/>
    <n v="150000"/>
    <n v="17.610324928809675"/>
    <n v="8517.7304000000004"/>
    <s v="Antonia"/>
    <s v="CA-26-03-48"/>
    <s v="Eagle Guinée"/>
    <s v="Elonga"/>
    <s v="Guinée"/>
    <m/>
  </r>
  <r>
    <d v="2026-03-13T00:00:00"/>
    <s v="SOGECASHNET CLASSIQUE"/>
    <x v="4"/>
    <x v="0"/>
    <n v="177000"/>
    <n v="20.780183415995413"/>
    <n v="8517.7304000000004"/>
    <s v="SGG2"/>
    <s v="BQ-SGG2-26-03-07"/>
    <s v="Eagle Guinée"/>
    <s v="Elonga"/>
    <s v="Guinée"/>
    <m/>
  </r>
  <r>
    <d v="2026-03-17T00:00:00"/>
    <s v="Transport brigade-Kaloum-TPI Dixinn-Bureau"/>
    <x v="2"/>
    <x v="1"/>
    <n v="70000"/>
    <n v="8.2181516334445153"/>
    <n v="8517.7304000000004"/>
    <s v="Faya Condé"/>
    <s v="CA-26-03-49"/>
    <s v="Eagle Guinée"/>
    <s v="Elonga"/>
    <s v="Guinée"/>
    <m/>
  </r>
  <r>
    <d v="2026-03-17T00:00:00"/>
    <s v="Achat de bonbone d'eau "/>
    <x v="9"/>
    <x v="0"/>
    <n v="200000"/>
    <n v="23.4804332384129"/>
    <n v="8517.7304000000004"/>
    <s v="Marie Thé"/>
    <s v="CA-26-03-50"/>
    <s v="Eagle Guinée"/>
    <s v="Elonga"/>
    <s v="Guinée"/>
    <m/>
  </r>
  <r>
    <d v="2026-03-17T00:00:00"/>
    <s v="Transport Bureau-Boutique-Bureau"/>
    <x v="2"/>
    <x v="0"/>
    <n v="30000"/>
    <n v="3.5220649857619346"/>
    <n v="8517.7304000000004"/>
    <s v="Marie Thé"/>
    <s v="CA-26-03-51"/>
    <s v="Eagle Guinée"/>
    <s v="Elonga"/>
    <s v="Guinée"/>
    <m/>
  </r>
  <r>
    <d v="2026-03-17T00:00:00"/>
    <s v="Transport Bureau-Dixinn-Bureau"/>
    <x v="2"/>
    <x v="1"/>
    <n v="20000"/>
    <n v="2.3480433238412899"/>
    <n v="8517.7304000000004"/>
    <s v="Faya Condé"/>
    <s v="CA-26-03-52"/>
    <s v="Eagle Guinée"/>
    <s v="Elonga"/>
    <s v="Guinée"/>
    <m/>
  </r>
  <r>
    <d v="2026-03-17T00:00:00"/>
    <s v="Transport de la semaine du 17 au 19 Mars,Faya Conde"/>
    <x v="2"/>
    <x v="1"/>
    <n v="60000"/>
    <n v="7.0441299715238692"/>
    <n v="8517.7304000000004"/>
    <s v="Faya Condé"/>
    <s v="CA-26-03-53"/>
    <s v="Eagle Guinée"/>
    <s v="Elonga"/>
    <s v="Guinée"/>
    <m/>
  </r>
  <r>
    <d v="2026-03-17T00:00:00"/>
    <s v="Transport de la semaine du  17 au 19  Mars,Marie the"/>
    <x v="2"/>
    <x v="0"/>
    <n v="60000"/>
    <n v="7.0441299715238692"/>
    <n v="8517.7304000000004"/>
    <s v="Marie Thé"/>
    <s v="CA-26-03-54"/>
    <s v="Eagle Guinée"/>
    <s v="Elonga"/>
    <s v="Guinée"/>
    <m/>
  </r>
  <r>
    <d v="2026-03-17T00:00:00"/>
    <s v="Transport de la semaine du  17 au 19  Mars,Amadou"/>
    <x v="2"/>
    <x v="2"/>
    <n v="60000"/>
    <n v="7.0441299715238692"/>
    <n v="8517.7304000000004"/>
    <s v="Amadou Macky"/>
    <s v="CA-26-03-55"/>
    <s v="Eagle Guinée"/>
    <s v="Elonga"/>
    <s v="Guinée"/>
    <m/>
  </r>
  <r>
    <d v="2026-03-17T00:00:00"/>
    <s v="Transport de la semaine du 17 au 19  Mars,IG9"/>
    <x v="2"/>
    <x v="3"/>
    <n v="20000"/>
    <n v="2.3480433238412899"/>
    <n v="8517.7304000000004"/>
    <s v="IG9"/>
    <s v="CA-26-03-56"/>
    <s v="Eagle Guinée"/>
    <s v="Elonga"/>
    <s v="Guinée"/>
    <m/>
  </r>
  <r>
    <d v="2026-03-17T00:00:00"/>
    <s v="Transport Domicile-Sambaya-Maferinya gare-Marché-Fandjé village-Domicle"/>
    <x v="2"/>
    <x v="3"/>
    <n v="110000"/>
    <n v="12.914238281127094"/>
    <n v="8517.7304000000004"/>
    <s v="IG9"/>
    <s v="CA-26-03-57"/>
    <s v="Eagle Guinée"/>
    <s v="Elonga"/>
    <s v="Guinée"/>
    <m/>
  </r>
  <r>
    <d v="2026-03-17T00:00:00"/>
    <s v="Transport de la semaine du 17 au 19  Mars, IG10"/>
    <x v="2"/>
    <x v="3"/>
    <n v="20000"/>
    <n v="2.3480433238412899"/>
    <n v="8517.7304000000004"/>
    <s v="IG10"/>
    <s v="CA-26-03-58"/>
    <s v="Eagle Guinée"/>
    <s v="Elonga"/>
    <s v="Guinée"/>
    <m/>
  </r>
  <r>
    <d v="2026-03-17T00:00:00"/>
    <s v="Transport Maison-Marché Km 36-Tombolia marché-Domicile"/>
    <x v="2"/>
    <x v="3"/>
    <n v="65000"/>
    <n v="7.6311408024841922"/>
    <n v="8517.7304000000004"/>
    <s v="IG10"/>
    <s v="CA-26-03-59"/>
    <s v="Eagle Guinée"/>
    <s v="Elonga"/>
    <s v="Guinée"/>
    <m/>
  </r>
  <r>
    <d v="2026-03-18T00:00:00"/>
    <s v="Transport Maison-Marché Kaporo-Wanindara-Domicile-transport interieur"/>
    <x v="2"/>
    <x v="3"/>
    <n v="90000"/>
    <n v="10.566194957285804"/>
    <n v="8517.7304000000004"/>
    <s v="IG10"/>
    <s v="CA-26-03-60"/>
    <s v="Eagle Guinée"/>
    <s v="Elonga"/>
    <s v="Guinée"/>
    <m/>
  </r>
  <r>
    <d v="2026-03-18T00:00:00"/>
    <s v="Transport Domicile-Sambaya-Kouria Marché-Boboyah-Coyah-Domicle"/>
    <x v="2"/>
    <x v="3"/>
    <n v="90000"/>
    <n v="10.566194957285804"/>
    <n v="8517.7304000000004"/>
    <s v="IG9"/>
    <s v="CA-26-03-61"/>
    <s v="Eagle Guinée"/>
    <s v="Elonga"/>
    <s v="Guinée"/>
    <m/>
  </r>
  <r>
    <d v="2026-03-18T00:00:00"/>
    <s v="Transport Bureau-Ambassade frande-Bureau"/>
    <x v="2"/>
    <x v="1"/>
    <n v="15000"/>
    <n v="1.7610324928809673"/>
    <n v="8517.7304000000004"/>
    <s v="Antonia"/>
    <s v="CA-26-03-62"/>
    <s v="Eagle Guinée"/>
    <s v="Elonga"/>
    <s v="Guinée"/>
    <m/>
  </r>
  <r>
    <d v="2026-03-18T00:00:00"/>
    <s v="Frais de virement des fonds"/>
    <x v="4"/>
    <x v="0"/>
    <n v="351782.26552000002"/>
    <n v="41.3"/>
    <n v="8517.7304000000004"/>
    <s v="SGG1"/>
    <s v="BQ-SSG1-26-03-07"/>
    <s v="Eagle Guinée"/>
    <s v="Elonga"/>
    <s v="Guinée"/>
    <m/>
  </r>
  <r>
    <d v="2026-03-18T00:00:00"/>
    <s v="Frais de virement des fonds"/>
    <x v="4"/>
    <x v="0"/>
    <n v="298120.56400000001"/>
    <n v="35"/>
    <n v="8517.7304000000004"/>
    <s v="SGG1"/>
    <s v="BQ-SSG1-26-03-08"/>
    <s v="Eagle Guinée"/>
    <s v="Elonga"/>
    <s v="Guinée"/>
    <m/>
  </r>
  <r>
    <d v="2026-03-18T00:00:00"/>
    <s v="Evacuation poubelle"/>
    <x v="3"/>
    <x v="0"/>
    <n v="40000"/>
    <n v="4.6960866476825798"/>
    <n v="8517.7304000000004"/>
    <s v="Marie Thé"/>
    <s v="CA-26-03-63"/>
    <s v="Eagle Guinée"/>
    <s v="Elonga"/>
    <s v="Guinée"/>
    <m/>
  </r>
  <r>
    <d v="2026-03-19T00:00:00"/>
    <s v="Transport bureau-banque-bureau"/>
    <x v="2"/>
    <x v="1"/>
    <n v="20000"/>
    <n v="2.3480433238412899"/>
    <n v="8517.7304000000004"/>
    <s v="Faya Condé"/>
    <s v="CA-26-03-64"/>
    <s v="Eagle Guinée"/>
    <s v="Elonga"/>
    <s v="Guinée"/>
    <m/>
  </r>
  <r>
    <d v="2026-03-19T00:00:00"/>
    <s v="Transport bureau-banque-bureau"/>
    <x v="2"/>
    <x v="0"/>
    <n v="20000"/>
    <n v="2.3480433238412899"/>
    <n v="8517.7304000000004"/>
    <s v="Marie Thé"/>
    <s v="CA-26-03-65"/>
    <s v="Eagle Guinée"/>
    <s v="Elonga"/>
    <s v="Guinée"/>
    <m/>
  </r>
  <r>
    <d v="2026-03-19T00:00:00"/>
    <s v="Paiement électricité"/>
    <x v="10"/>
    <x v="0"/>
    <n v="202000"/>
    <n v="23.715237570797026"/>
    <n v="8517.7304000000004"/>
    <s v="Marie Thé"/>
    <s v="CA-26-03-66"/>
    <s v="Eagle Guinée"/>
    <s v="Elonga"/>
    <s v="Guinée"/>
    <m/>
  </r>
  <r>
    <d v="2026-03-19T00:00:00"/>
    <s v="Paiement de prestation d'assistance de cordination plus honoraire sur resulatat du mois de janvier et février 2026,Faya Condé"/>
    <x v="6"/>
    <x v="1"/>
    <n v="9308000"/>
    <n v="1066.2084765177549"/>
    <n v="8730"/>
    <s v="SGG2"/>
    <s v="BQ-SGG2-26-03-09"/>
    <s v="Eagle Guinée"/>
    <s v="Wildcat 2026"/>
    <s v="Guinée"/>
    <m/>
  </r>
  <r>
    <d v="2026-03-19T00:00:00"/>
    <s v="Paiement de prestation de comptable plus honoraire sur resultat des mois de janvier et février 2026, Mari Thé"/>
    <x v="6"/>
    <x v="0"/>
    <n v="9656000"/>
    <n v="1106.0710194730814"/>
    <n v="8730"/>
    <s v="SGG2"/>
    <s v="BQ-SGG2-26-03-10"/>
    <s v="Eagle Guinée"/>
    <s v="Wildcat 2026"/>
    <s v="Guinée"/>
    <m/>
  </r>
  <r>
    <d v="2026-03-19T00:00:00"/>
    <s v="Paiement de prestation de juriste plus honoraire sur resultat des mois de janvier et février 2026,Macky"/>
    <x v="6"/>
    <x v="2"/>
    <n v="6820000"/>
    <n v="781.21420389461628"/>
    <n v="8730"/>
    <s v="SGG2"/>
    <s v="BQ-SGG2-26-03-11"/>
    <s v="Eagle Guinée"/>
    <s v="Wildcat 2026"/>
    <s v="Guinée"/>
    <m/>
  </r>
  <r>
    <d v="2026-03-19T00:00:00"/>
    <s v="Paiement des indemnités de stage et prime des mois de janvier et février 2026,IG9"/>
    <x v="6"/>
    <x v="3"/>
    <n v="4828000"/>
    <n v="553.03550973654069"/>
    <n v="8730"/>
    <s v="SGG2"/>
    <s v="BQ-SGG2-26-03-12"/>
    <s v="Eagle Guinée"/>
    <s v="Wildcat 2026"/>
    <s v="Guinée"/>
    <m/>
  </r>
  <r>
    <d v="2026-03-19T00:00:00"/>
    <s v="Paiement de prestation de la technicienne de surface des mois de janvier et février, Aminata"/>
    <x v="3"/>
    <x v="0"/>
    <n v="2140000"/>
    <n v="251.24063565101801"/>
    <n v="8517.7304000000004"/>
    <s v="SGG2"/>
    <s v="BQ-SGG2-26-03-13"/>
    <s v="Eagle Guinée"/>
    <s v="Elonga"/>
    <s v="Guinée"/>
    <m/>
  </r>
  <r>
    <d v="2026-03-23T00:00:00"/>
    <s v="Transport de la semaine du 23 au 27 Mars,Faya Conde"/>
    <x v="2"/>
    <x v="1"/>
    <n v="100000"/>
    <n v="11.74021661920645"/>
    <n v="8517.7304000000004"/>
    <s v="Faya Condé"/>
    <s v="CA-26-03-67"/>
    <s v="Eagle Guinée"/>
    <s v="Elonga"/>
    <s v="Guinée"/>
    <m/>
  </r>
  <r>
    <d v="2026-03-23T00:00:00"/>
    <s v="Transport de la semaine du  23 au 27Mars,Marie the"/>
    <x v="2"/>
    <x v="0"/>
    <n v="100000"/>
    <n v="11.74021661920645"/>
    <n v="8517.7304000000004"/>
    <s v="Marie Thé"/>
    <s v="CA-26-03-68"/>
    <s v="Eagle Guinée"/>
    <s v="Elonga"/>
    <s v="Guinée"/>
    <m/>
  </r>
  <r>
    <d v="2026-03-23T00:00:00"/>
    <s v="Transport de la semaine du  23 au 27 Mars,Amadou"/>
    <x v="2"/>
    <x v="2"/>
    <n v="100000"/>
    <n v="11.74021661920645"/>
    <n v="8517.7304000000004"/>
    <s v="Amadou Macky"/>
    <s v="CA-26-03-69"/>
    <s v="Eagle Guinée"/>
    <s v="Elonga"/>
    <s v="Guinée"/>
    <m/>
  </r>
  <r>
    <d v="2026-03-23T00:00:00"/>
    <s v="Transport de la semaine du 23 au 27 Mars,IG9"/>
    <x v="2"/>
    <x v="3"/>
    <n v="40000"/>
    <n v="4.6960866476825798"/>
    <n v="8517.7304000000004"/>
    <s v="IG9"/>
    <s v="CA-26-03-70"/>
    <s v="Eagle Guinée"/>
    <s v="Elonga"/>
    <s v="Guinée"/>
    <m/>
  </r>
  <r>
    <d v="2026-03-23T00:00:00"/>
    <s v="Transport de la semaine du 23 au 27 Mars, IG10"/>
    <x v="2"/>
    <x v="3"/>
    <n v="40000"/>
    <n v="4.6960866476825798"/>
    <n v="8517.7304000000004"/>
    <s v="IG10"/>
    <s v="CA-26-03-71"/>
    <s v="Eagle Guinée"/>
    <s v="Elonga"/>
    <s v="Guinée"/>
    <m/>
  </r>
  <r>
    <d v="2026-03-23T00:00:00"/>
    <s v="Transport Bureau-MEDD-Bureau"/>
    <x v="2"/>
    <x v="1"/>
    <n v="40000"/>
    <n v="4.6960866476825798"/>
    <n v="8517.7304000000004"/>
    <s v="Faya Condé"/>
    <s v="CA-26-03-72"/>
    <s v="Eagle Guinée"/>
    <s v="Elonga"/>
    <s v="Guinée"/>
    <m/>
  </r>
  <r>
    <d v="2026-03-23T00:00:00"/>
    <s v="Transport bureau-banque-bureau"/>
    <x v="2"/>
    <x v="0"/>
    <n v="20000"/>
    <n v="2.3480433238412899"/>
    <n v="8517.7304000000004"/>
    <s v="Marie Thé"/>
    <s v="CA-26-03-73"/>
    <s v="Eagle Guinée"/>
    <s v="Elonga"/>
    <s v="Guinée"/>
    <m/>
  </r>
  <r>
    <d v="2026-03-24T00:00:00"/>
    <s v="Main d'œuvre entretient du jardin"/>
    <x v="3"/>
    <x v="0"/>
    <n v="200000"/>
    <n v="23.4804332384129"/>
    <n v="8517.7304000000004"/>
    <s v="Faya Condé"/>
    <s v="CA-26-03-74"/>
    <s v="Eagle Guinée"/>
    <s v="Elonga"/>
    <s v="Guinée"/>
    <m/>
  </r>
  <r>
    <d v="2026-03-24T00:00:00"/>
    <s v="Achat de batterie pour les souris"/>
    <x v="9"/>
    <x v="0"/>
    <n v="20000"/>
    <n v="2.3480433238412899"/>
    <n v="8517.7304000000004"/>
    <s v="Faya Condé"/>
    <s v="CA-26-03-75"/>
    <s v="Eagle Guinée"/>
    <s v="Elonga"/>
    <s v="Guinée"/>
    <m/>
  </r>
  <r>
    <d v="2026-03-24T00:00:00"/>
    <s v="Transport Bureau-Kaporo-Bureau"/>
    <x v="2"/>
    <x v="2"/>
    <n v="30000"/>
    <n v="3.5220649857619346"/>
    <n v="8517.7304000000004"/>
    <s v="Amadou Macky"/>
    <s v="CA-26-03-76"/>
    <s v="Eagle Guinée"/>
    <s v="Elonga"/>
    <s v="Guinée"/>
    <m/>
  </r>
  <r>
    <d v="2026-03-24T00:00:00"/>
    <s v="Transport Bureau-Bnaque-Bureau avec Antonia"/>
    <x v="2"/>
    <x v="0"/>
    <n v="40000"/>
    <n v="4.6960866476825798"/>
    <n v="8517.7304000000004"/>
    <s v="Marie Thé"/>
    <s v="CA-26-03-77"/>
    <s v="Eagle Guinée"/>
    <s v="Elonga"/>
    <s v="Guinée"/>
    <m/>
  </r>
  <r>
    <d v="2026-03-24T00:00:00"/>
    <s v="Paiement de l'assurance santé de Antonia"/>
    <x v="6"/>
    <x v="1"/>
    <n v="4440000"/>
    <n v="508.59106529209623"/>
    <n v="8730"/>
    <s v="Antonia"/>
    <s v="CA-26-03-78"/>
    <s v="Eagle Guinée"/>
    <s v="Wildcat 2026"/>
    <s v="Guinée"/>
    <m/>
  </r>
  <r>
    <d v="2026-03-24T00:00:00"/>
    <s v="Paiement vigile du mois de Mars"/>
    <x v="3"/>
    <x v="0"/>
    <n v="2400000"/>
    <n v="281.7651988609548"/>
    <n v="8517.7304000000004"/>
    <s v="Marie Thé"/>
    <s v="CA-26-03-79"/>
    <s v="Eagle Guinée"/>
    <s v="Elonga"/>
    <s v="Guinée"/>
    <m/>
  </r>
  <r>
    <d v="2026-03-24T00:00:00"/>
    <s v="Paiement loyer du mois de Mars 2026"/>
    <x v="10"/>
    <x v="0"/>
    <n v="6000000"/>
    <n v="704.41299715238699"/>
    <n v="8517.7304000000004"/>
    <s v="SGG2"/>
    <s v="BQ-SGG2-26-03-15"/>
    <s v="Eagle Guinée"/>
    <s v="Elonga"/>
    <s v="Guinée"/>
    <m/>
  </r>
  <r>
    <d v="2026-03-24T00:00:00"/>
    <s v="Frais de virement pour le paiement loyer du mois de Mars 2026"/>
    <x v="4"/>
    <x v="0"/>
    <n v="17700"/>
    <n v="2.0780183415995417"/>
    <n v="8517.7304000000004"/>
    <s v="SGG2"/>
    <s v="BQ-SGG2-26-03-16"/>
    <s v="Eagle Guinée"/>
    <s v="Elonga"/>
    <s v="Guinée"/>
    <m/>
  </r>
  <r>
    <d v="2026-03-25T00:00:00"/>
    <s v="Transport Domicile-Kagbelen-Negueya-Simbaya-Domicile"/>
    <x v="2"/>
    <x v="3"/>
    <n v="115000"/>
    <n v="13.501249112087416"/>
    <n v="8517.7304000000004"/>
    <s v="IG9"/>
    <s v="CA-26-03-80"/>
    <s v="Eagle Guinée"/>
    <s v="Elonga"/>
    <s v="Guinée"/>
    <m/>
  </r>
  <r>
    <d v="2026-03-25T00:00:00"/>
    <s v="Transport Bureau-Port autonome-Domicile"/>
    <x v="2"/>
    <x v="3"/>
    <n v="35000"/>
    <n v="4.1090758167222576"/>
    <n v="8517.7304000000004"/>
    <s v="IG10"/>
    <s v="CA-26-03-81"/>
    <s v="Eagle Guinée"/>
    <s v="Elonga"/>
    <s v="Guinée"/>
    <m/>
  </r>
  <r>
    <d v="2026-03-25T00:00:00"/>
    <s v="Trust Building( Achat de nourriture +café noir)"/>
    <x v="11"/>
    <x v="3"/>
    <n v="65000"/>
    <n v="7.6311408024841922"/>
    <n v="8517.7304000000004"/>
    <s v="IG10"/>
    <s v="CA-26-03-82"/>
    <s v="Eagle Guinée"/>
    <s v="Elonga"/>
    <s v="Guinée"/>
    <m/>
  </r>
  <r>
    <d v="2026-03-26T00:00:00"/>
    <s v="Transport Domicile-Kagbelen-Kangolia-Kagbelen-Domicile"/>
    <x v="2"/>
    <x v="3"/>
    <n v="150000"/>
    <n v="17.610324928809675"/>
    <n v="8517.7304000000004"/>
    <s v="IG9"/>
    <s v="CA-26-03-83"/>
    <s v="Eagle Guinée"/>
    <s v="Elonga"/>
    <s v="Guinée"/>
    <m/>
  </r>
  <r>
    <d v="2026-03-26T00:00:00"/>
    <s v="Achat de credit pour Antonia"/>
    <x v="1"/>
    <x v="1"/>
    <n v="100000"/>
    <n v="11.74021661920645"/>
    <n v="8517.7304000000004"/>
    <s v="Antonia"/>
    <s v="CA-26-03-84"/>
    <s v="Eagle Guinée"/>
    <s v="Elonga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8" indent="0" outline="1" outlineData="1" multipleFieldFilters="0">
  <location ref="A3:N9" firstHeaderRow="1" firstDataRow="2" firstDataCol="1"/>
  <pivotFields count="13">
    <pivotField numFmtId="14" showAll="0"/>
    <pivotField showAll="0"/>
    <pivotField axis="axisCol" showAll="0">
      <items count="16">
        <item x="4"/>
        <item x="5"/>
        <item x="9"/>
        <item x="6"/>
        <item x="10"/>
        <item x="3"/>
        <item x="1"/>
        <item m="1" x="13"/>
        <item m="1" x="12"/>
        <item x="8"/>
        <item x="0"/>
        <item x="2"/>
        <item x="11"/>
        <item x="7"/>
        <item m="1" x="14"/>
        <item t="default"/>
      </items>
    </pivotField>
    <pivotField axis="axisRow" showAll="0">
      <items count="6">
        <item m="1" x="4"/>
        <item x="2"/>
        <item x="1"/>
        <item x="0"/>
        <item x="3"/>
        <item t="default"/>
      </items>
    </pivotField>
    <pivotField dataField="1" showAll="0"/>
    <pivotField showAll="0"/>
    <pivotField numFmtId="43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 v="1"/>
    </i>
    <i>
      <x v="2"/>
    </i>
    <i>
      <x v="3"/>
    </i>
    <i>
      <x v="4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Somme de Spent  in national currency" fld="4" baseField="0" baseItem="0" numFmtId="168"/>
  </dataFields>
  <formats count="107">
    <format dxfId="0">
      <pivotArea collapsedLevelsAreSubtotals="1" fieldPosition="0">
        <references count="1">
          <reference field="3" count="0"/>
        </references>
      </pivotArea>
    </format>
    <format dxfId="1">
      <pivotArea type="origin" dataOnly="0" labelOnly="1" outline="0" fieldPosition="0"/>
    </format>
    <format dxfId="2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4">
      <pivotArea dataOnly="0" labelOnly="1" grandRow="1" outline="0" fieldPosition="0"/>
    </format>
    <format dxfId="5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6">
      <pivotArea field="2" type="button" dataOnly="0" labelOnly="1" outline="0" axis="axisCol" fieldPosition="0"/>
    </format>
    <format dxfId="7">
      <pivotArea dataOnly="0" labelOnly="1" fieldPosition="0">
        <references count="1">
          <reference field="2" count="1">
            <x v="0"/>
          </reference>
        </references>
      </pivotArea>
    </format>
    <format dxfId="8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9">
      <pivotArea type="topRight" dataOnly="0" labelOnly="1" outline="0" offset="A1" fieldPosition="0"/>
    </format>
    <format dxfId="10">
      <pivotArea dataOnly="0" labelOnly="1" fieldPosition="0">
        <references count="1">
          <reference field="2" count="1">
            <x v="1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2">
      <pivotArea type="topRight" dataOnly="0" labelOnly="1" outline="0" offset="B1" fieldPosition="0"/>
    </format>
    <format dxfId="13">
      <pivotArea dataOnly="0" labelOnly="1" fieldPosition="0">
        <references count="1">
          <reference field="2" count="1">
            <x v="2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5">
      <pivotArea type="topRight" dataOnly="0" labelOnly="1" outline="0" offset="C1" fieldPosition="0"/>
    </format>
    <format dxfId="16">
      <pivotArea dataOnly="0" labelOnly="1" fieldPosition="0">
        <references count="1">
          <reference field="2" count="1">
            <x v="3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8">
      <pivotArea type="topRight" dataOnly="0" labelOnly="1" outline="0" offset="D1" fieldPosition="0"/>
    </format>
    <format dxfId="19">
      <pivotArea dataOnly="0" labelOnly="1" fieldPosition="0">
        <references count="1">
          <reference field="2" count="1">
            <x v="4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21">
      <pivotArea type="topRight" dataOnly="0" labelOnly="1" outline="0" offset="E1" fieldPosition="0"/>
    </format>
    <format dxfId="22">
      <pivotArea dataOnly="0" labelOnly="1" fieldPosition="0">
        <references count="1">
          <reference field="2" count="1">
            <x v="5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24">
      <pivotArea type="topRight" dataOnly="0" labelOnly="1" outline="0" offset="F1" fieldPosition="0"/>
    </format>
    <format dxfId="25">
      <pivotArea dataOnly="0" labelOnly="1" fieldPosition="0">
        <references count="1">
          <reference field="2" count="1">
            <x v="6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27">
      <pivotArea type="topRight" dataOnly="0" labelOnly="1" outline="0" offset="G1" fieldPosition="0"/>
    </format>
    <format dxfId="28">
      <pivotArea dataOnly="0" labelOnly="1" fieldPosition="0">
        <references count="1">
          <reference field="2" count="1">
            <x v="7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30">
      <pivotArea type="topRight" dataOnly="0" labelOnly="1" outline="0" offset="H1" fieldPosition="0"/>
    </format>
    <format dxfId="31">
      <pivotArea dataOnly="0" labelOnly="1" fieldPosition="0">
        <references count="1">
          <reference field="2" count="1">
            <x v="8"/>
          </reference>
        </references>
      </pivotArea>
    </format>
    <format dxfId="32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33">
      <pivotArea type="topRight" dataOnly="0" labelOnly="1" outline="0" offset="I1" fieldPosition="0"/>
    </format>
    <format dxfId="34">
      <pivotArea dataOnly="0" labelOnly="1" fieldPosition="0">
        <references count="1">
          <reference field="2" count="1">
            <x v="9"/>
          </reference>
        </references>
      </pivotArea>
    </format>
    <format dxfId="35">
      <pivotArea grandCol="1" outline="0" collapsedLevelsAreSubtotals="1" fieldPosition="0"/>
    </format>
    <format dxfId="36">
      <pivotArea type="topRight" dataOnly="0" labelOnly="1" outline="0" offset="J1" fieldPosition="0"/>
    </format>
    <format dxfId="37">
      <pivotArea dataOnly="0" labelOnly="1" grandCol="1" outline="0" fieldPosition="0"/>
    </format>
    <format dxfId="38">
      <pivotArea type="origin" dataOnly="0" labelOnly="1" outline="0" fieldPosition="0"/>
    </format>
    <format dxfId="39">
      <pivotArea field="2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3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3">
      <pivotArea dataOnly="0" labelOnly="1" grandCol="1" outline="0" fieldPosition="0"/>
    </format>
    <format dxfId="44">
      <pivotArea grandRow="1" outline="0" collapsedLevelsAreSubtotals="1" fieldPosition="0"/>
    </format>
    <format dxfId="45">
      <pivotArea dataOnly="0" labelOnly="1" grandRow="1" outline="0" fieldPosition="0"/>
    </format>
    <format dxfId="46">
      <pivotArea outline="0" collapsedLevelsAreSubtotals="1" fieldPosition="0"/>
    </format>
    <format dxfId="47">
      <pivotArea outline="0" collapsedLevelsAreSubtotals="1" fieldPosition="0"/>
    </format>
    <format dxfId="48">
      <pivotArea type="origin" dataOnly="0" labelOnly="1" outline="0" fieldPosition="0"/>
    </format>
    <format dxfId="49">
      <pivotArea field="2" type="button" dataOnly="0" labelOnly="1" outline="0" axis="axisCol" fieldPosition="0"/>
    </format>
    <format dxfId="50">
      <pivotArea type="topRight" dataOnly="0" labelOnly="1" outline="0" fieldPosition="0"/>
    </format>
    <format dxfId="51">
      <pivotArea field="3" type="button" dataOnly="0" labelOnly="1" outline="0" axis="axisRow" fieldPosition="0"/>
    </format>
    <format dxfId="52">
      <pivotArea dataOnly="0" labelOnly="1" fieldPosition="0">
        <references count="1">
          <reference field="2" count="0"/>
        </references>
      </pivotArea>
    </format>
    <format dxfId="53">
      <pivotArea dataOnly="0" labelOnly="1" grandCol="1" outline="0" fieldPosition="0"/>
    </format>
    <format dxfId="54">
      <pivotArea type="origin" dataOnly="0" labelOnly="1" outline="0" fieldPosition="0"/>
    </format>
    <format dxfId="55">
      <pivotArea field="2" type="button" dataOnly="0" labelOnly="1" outline="0" axis="axisCol" fieldPosition="0"/>
    </format>
    <format dxfId="56">
      <pivotArea type="topRight" dataOnly="0" labelOnly="1" outline="0" fieldPosition="0"/>
    </format>
    <format dxfId="57">
      <pivotArea field="3" type="button" dataOnly="0" labelOnly="1" outline="0" axis="axisRow" fieldPosition="0"/>
    </format>
    <format dxfId="58">
      <pivotArea dataOnly="0" labelOnly="1" fieldPosition="0">
        <references count="1">
          <reference field="2" count="0"/>
        </references>
      </pivotArea>
    </format>
    <format dxfId="59">
      <pivotArea dataOnly="0" labelOnly="1" grandCol="1" outline="0" fieldPosition="0"/>
    </format>
    <format dxfId="60">
      <pivotArea type="origin" dataOnly="0" labelOnly="1" outline="0" fieldPosition="0"/>
    </format>
    <format dxfId="61">
      <pivotArea field="2" type="button" dataOnly="0" labelOnly="1" outline="0" axis="axisCol" fieldPosition="0"/>
    </format>
    <format dxfId="62">
      <pivotArea type="topRight" dataOnly="0" labelOnly="1" outline="0" fieldPosition="0"/>
    </format>
    <format dxfId="63">
      <pivotArea field="3" type="button" dataOnly="0" labelOnly="1" outline="0" axis="axisRow" fieldPosition="0"/>
    </format>
    <format dxfId="64">
      <pivotArea dataOnly="0" labelOnly="1" fieldPosition="0">
        <references count="1">
          <reference field="2" count="0"/>
        </references>
      </pivotArea>
    </format>
    <format dxfId="65">
      <pivotArea dataOnly="0" labelOnly="1" grandCol="1" outline="0" fieldPosition="0"/>
    </format>
    <format dxfId="66">
      <pivotArea type="origin" dataOnly="0" labelOnly="1" outline="0" fieldPosition="0"/>
    </format>
    <format dxfId="67">
      <pivotArea field="2" type="button" dataOnly="0" labelOnly="1" outline="0" axis="axisCol" fieldPosition="0"/>
    </format>
    <format dxfId="68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70">
      <pivotArea dataOnly="0" labelOnly="1" fieldPosition="0">
        <references count="1">
          <reference field="2" count="0"/>
        </references>
      </pivotArea>
    </format>
    <format dxfId="71">
      <pivotArea dataOnly="0" labelOnly="1" grandCol="1" outline="0" fieldPosition="0"/>
    </format>
    <format dxfId="72">
      <pivotArea type="origin" dataOnly="0" labelOnly="1" outline="0" fieldPosition="0"/>
    </format>
    <format dxfId="73">
      <pivotArea field="2" type="button" dataOnly="0" labelOnly="1" outline="0" axis="axisCol" fieldPosition="0"/>
    </format>
    <format dxfId="74">
      <pivotArea type="topRight" dataOnly="0" labelOnly="1" outline="0" fieldPosition="0"/>
    </format>
    <format dxfId="75">
      <pivotArea field="3" type="button" dataOnly="0" labelOnly="1" outline="0" axis="axisRow" fieldPosition="0"/>
    </format>
    <format dxfId="76">
      <pivotArea dataOnly="0" labelOnly="1" fieldPosition="0">
        <references count="1">
          <reference field="2" count="0"/>
        </references>
      </pivotArea>
    </format>
    <format dxfId="77">
      <pivotArea dataOnly="0" labelOnly="1" grandCol="1" outline="0" fieldPosition="0"/>
    </format>
    <format dxfId="78">
      <pivotArea type="origin" dataOnly="0" labelOnly="1" outline="0" fieldPosition="0"/>
    </format>
    <format dxfId="79">
      <pivotArea field="2" type="button" dataOnly="0" labelOnly="1" outline="0" axis="axisCol" fieldPosition="0"/>
    </format>
    <format dxfId="80">
      <pivotArea type="topRight" dataOnly="0" labelOnly="1" outline="0" fieldPosition="0"/>
    </format>
    <format dxfId="81">
      <pivotArea field="3" type="button" dataOnly="0" labelOnly="1" outline="0" axis="axisRow" fieldPosition="0"/>
    </format>
    <format dxfId="82">
      <pivotArea dataOnly="0" labelOnly="1" fieldPosition="0">
        <references count="1">
          <reference field="2" count="0"/>
        </references>
      </pivotArea>
    </format>
    <format dxfId="83">
      <pivotArea dataOnly="0" labelOnly="1" grandCol="1" outline="0" fieldPosition="0"/>
    </format>
    <format dxfId="84">
      <pivotArea type="origin" dataOnly="0" labelOnly="1" outline="0" fieldPosition="0"/>
    </format>
    <format dxfId="85">
      <pivotArea field="3" type="button" dataOnly="0" labelOnly="1" outline="0" axis="axisRow" fieldPosition="0"/>
    </format>
    <format dxfId="86">
      <pivotArea dataOnly="0" labelOnly="1" fieldPosition="0">
        <references count="1">
          <reference field="3" count="0"/>
        </references>
      </pivotArea>
    </format>
    <format dxfId="87">
      <pivotArea collapsedLevelsAreSubtotals="1" fieldPosition="0">
        <references count="2">
          <reference field="2" count="1" selected="0">
            <x v="1"/>
          </reference>
          <reference field="3" count="0"/>
        </references>
      </pivotArea>
    </format>
    <format dxfId="88">
      <pivotArea type="topRight" dataOnly="0" labelOnly="1" outline="0" offset="A1" fieldPosition="0"/>
    </format>
    <format dxfId="89">
      <pivotArea dataOnly="0" labelOnly="1" fieldPosition="0">
        <references count="1">
          <reference field="2" count="1">
            <x v="1"/>
          </reference>
        </references>
      </pivotArea>
    </format>
    <format dxfId="90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91">
      <pivotArea type="topRight" dataOnly="0" labelOnly="1" outline="0" offset="C1" fieldPosition="0"/>
    </format>
    <format dxfId="92">
      <pivotArea dataOnly="0" labelOnly="1" fieldPosition="0">
        <references count="1">
          <reference field="2" count="1">
            <x v="3"/>
          </reference>
        </references>
      </pivotArea>
    </format>
    <format dxfId="93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94">
      <pivotArea type="topRight" dataOnly="0" labelOnly="1" outline="0" offset="E1" fieldPosition="0"/>
    </format>
    <format dxfId="95">
      <pivotArea dataOnly="0" labelOnly="1" fieldPosition="0">
        <references count="1">
          <reference field="2" count="1">
            <x v="5"/>
          </reference>
        </references>
      </pivotArea>
    </format>
    <format dxfId="96">
      <pivotArea collapsedLevelsAreSubtotals="1" fieldPosition="0">
        <references count="2">
          <reference field="2" count="1" selected="0">
            <x v="9"/>
          </reference>
          <reference field="3" count="0"/>
        </references>
      </pivotArea>
    </format>
    <format dxfId="97">
      <pivotArea type="topRight" dataOnly="0" labelOnly="1" outline="0" offset="G1" fieldPosition="0"/>
    </format>
    <format dxfId="98">
      <pivotArea dataOnly="0" labelOnly="1" fieldPosition="0">
        <references count="1">
          <reference field="2" count="1">
            <x v="9"/>
          </reference>
        </references>
      </pivotArea>
    </format>
    <format dxfId="99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100">
      <pivotArea type="topRight" dataOnly="0" labelOnly="1" outline="0" offset="I1" fieldPosition="0"/>
    </format>
    <format dxfId="101">
      <pivotArea dataOnly="0" labelOnly="1" fieldPosition="0">
        <references count="1">
          <reference field="2" count="1">
            <x v="11"/>
          </reference>
        </references>
      </pivotArea>
    </format>
    <format dxfId="102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103">
      <pivotArea type="topRight" dataOnly="0" labelOnly="1" outline="0" offset="K1" fieldPosition="0"/>
    </format>
    <format dxfId="104">
      <pivotArea dataOnly="0" labelOnly="1" fieldPosition="0">
        <references count="1">
          <reference field="2" count="1">
            <x v="13"/>
          </reference>
        </references>
      </pivotArea>
    </format>
    <format dxfId="105">
      <pivotArea grandRow="1" outline="0" collapsedLevelsAreSubtotals="1" fieldPosition="0"/>
    </format>
    <format dxfId="10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tabSelected="1" workbookViewId="0">
      <selection activeCell="A8" sqref="A8"/>
    </sheetView>
  </sheetViews>
  <sheetFormatPr baseColWidth="10" defaultRowHeight="14.4" x14ac:dyDescent="0.3"/>
  <cols>
    <col min="1" max="1" width="33.33203125" bestFit="1" customWidth="1"/>
    <col min="2" max="2" width="22.33203125" bestFit="1" customWidth="1"/>
    <col min="3" max="3" width="20.109375" customWidth="1"/>
    <col min="4" max="4" width="14.21875" customWidth="1"/>
    <col min="5" max="5" width="12.6640625" customWidth="1"/>
    <col min="6" max="6" width="13.44140625" customWidth="1"/>
    <col min="7" max="7" width="11.6640625" customWidth="1"/>
    <col min="8" max="8" width="10.21875" customWidth="1"/>
    <col min="9" max="9" width="16.5546875" customWidth="1"/>
    <col min="10" max="10" width="10.21875" customWidth="1"/>
    <col min="11" max="11" width="13.44140625" customWidth="1"/>
    <col min="12" max="12" width="12.44140625" customWidth="1"/>
    <col min="13" max="13" width="11.6640625" bestFit="1" customWidth="1"/>
    <col min="14" max="14" width="12.6640625" bestFit="1" customWidth="1"/>
  </cols>
  <sheetData>
    <row r="2" spans="1:14" ht="15" thickBot="1" x14ac:dyDescent="0.35"/>
    <row r="3" spans="1:14" ht="15" thickBot="1" x14ac:dyDescent="0.35">
      <c r="A3" s="75" t="s">
        <v>21</v>
      </c>
      <c r="B3" s="75" t="s">
        <v>11</v>
      </c>
      <c r="C3" s="66"/>
      <c r="D3" s="68"/>
      <c r="E3" s="66"/>
      <c r="F3" s="68"/>
      <c r="G3" s="66"/>
      <c r="H3" s="68"/>
      <c r="I3" s="66"/>
      <c r="J3" s="68"/>
      <c r="K3" s="66"/>
      <c r="L3" s="68"/>
      <c r="M3" s="66"/>
      <c r="N3" s="69"/>
    </row>
    <row r="4" spans="1:14" ht="15" thickBot="1" x14ac:dyDescent="0.35">
      <c r="A4" s="75" t="s">
        <v>9</v>
      </c>
      <c r="B4" s="67" t="s">
        <v>8</v>
      </c>
      <c r="C4" s="66" t="s">
        <v>160</v>
      </c>
      <c r="D4" s="68" t="s">
        <v>3</v>
      </c>
      <c r="E4" s="66" t="s">
        <v>5</v>
      </c>
      <c r="F4" s="68" t="s">
        <v>26</v>
      </c>
      <c r="G4" s="66" t="s">
        <v>6</v>
      </c>
      <c r="H4" s="68" t="s">
        <v>1</v>
      </c>
      <c r="I4" s="66" t="s">
        <v>34</v>
      </c>
      <c r="J4" s="68" t="s">
        <v>20</v>
      </c>
      <c r="K4" s="66" t="s">
        <v>54</v>
      </c>
      <c r="L4" s="68" t="s">
        <v>55</v>
      </c>
      <c r="M4" s="66" t="s">
        <v>56</v>
      </c>
      <c r="N4" s="66" t="s">
        <v>10</v>
      </c>
    </row>
    <row r="5" spans="1:14" x14ac:dyDescent="0.3">
      <c r="A5" s="63" t="s">
        <v>2</v>
      </c>
      <c r="B5" s="70"/>
      <c r="C5" s="120"/>
      <c r="D5" s="70"/>
      <c r="E5" s="120">
        <v>6820000</v>
      </c>
      <c r="F5" s="70"/>
      <c r="G5" s="120"/>
      <c r="H5" s="70">
        <v>145000</v>
      </c>
      <c r="I5" s="120"/>
      <c r="J5" s="71"/>
      <c r="K5" s="121">
        <v>480000</v>
      </c>
      <c r="L5" s="71"/>
      <c r="M5" s="121"/>
      <c r="N5" s="70">
        <v>7445000</v>
      </c>
    </row>
    <row r="6" spans="1:14" x14ac:dyDescent="0.3">
      <c r="A6" s="72" t="s">
        <v>18</v>
      </c>
      <c r="B6" s="73"/>
      <c r="C6" s="121"/>
      <c r="D6" s="73"/>
      <c r="E6" s="121">
        <v>14948000</v>
      </c>
      <c r="F6" s="73"/>
      <c r="G6" s="121"/>
      <c r="H6" s="73">
        <v>305000</v>
      </c>
      <c r="I6" s="121">
        <v>45000</v>
      </c>
      <c r="J6" s="71"/>
      <c r="K6" s="121">
        <v>940000</v>
      </c>
      <c r="L6" s="71"/>
      <c r="M6" s="121"/>
      <c r="N6" s="73">
        <v>16238000</v>
      </c>
    </row>
    <row r="7" spans="1:14" x14ac:dyDescent="0.3">
      <c r="A7" s="72" t="s">
        <v>4</v>
      </c>
      <c r="B7" s="73">
        <v>2160680.70584</v>
      </c>
      <c r="C7" s="121"/>
      <c r="D7" s="73">
        <v>265000</v>
      </c>
      <c r="E7" s="121">
        <v>9762500</v>
      </c>
      <c r="F7" s="73">
        <v>6202000</v>
      </c>
      <c r="G7" s="121">
        <v>7445500</v>
      </c>
      <c r="H7" s="73">
        <v>195000</v>
      </c>
      <c r="I7" s="121"/>
      <c r="J7" s="71">
        <v>954643</v>
      </c>
      <c r="K7" s="121">
        <v>510000</v>
      </c>
      <c r="L7" s="71"/>
      <c r="M7" s="121">
        <v>3000000</v>
      </c>
      <c r="N7" s="73">
        <v>30495323.705839999</v>
      </c>
    </row>
    <row r="8" spans="1:14" ht="15" thickBot="1" x14ac:dyDescent="0.35">
      <c r="A8" s="64" t="s">
        <v>28</v>
      </c>
      <c r="B8" s="73"/>
      <c r="C8" s="121">
        <v>75000</v>
      </c>
      <c r="D8" s="73"/>
      <c r="E8" s="121">
        <v>4828000</v>
      </c>
      <c r="F8" s="73"/>
      <c r="G8" s="121"/>
      <c r="H8" s="73">
        <v>315000</v>
      </c>
      <c r="I8" s="121"/>
      <c r="J8" s="71"/>
      <c r="K8" s="121">
        <v>1625000</v>
      </c>
      <c r="L8" s="71">
        <v>65000</v>
      </c>
      <c r="M8" s="121"/>
      <c r="N8" s="73">
        <v>6908000</v>
      </c>
    </row>
    <row r="9" spans="1:14" ht="15" thickBot="1" x14ac:dyDescent="0.35">
      <c r="A9" s="65" t="s">
        <v>10</v>
      </c>
      <c r="B9" s="74">
        <v>2160680.70584</v>
      </c>
      <c r="C9" s="74">
        <v>75000</v>
      </c>
      <c r="D9" s="74">
        <v>265000</v>
      </c>
      <c r="E9" s="74">
        <v>36358500</v>
      </c>
      <c r="F9" s="74">
        <v>6202000</v>
      </c>
      <c r="G9" s="74">
        <v>7445500</v>
      </c>
      <c r="H9" s="74">
        <v>960000</v>
      </c>
      <c r="I9" s="74">
        <v>45000</v>
      </c>
      <c r="J9" s="122">
        <v>954643</v>
      </c>
      <c r="K9" s="123">
        <v>3555000</v>
      </c>
      <c r="L9" s="122">
        <v>65000</v>
      </c>
      <c r="M9" s="123">
        <v>3000000</v>
      </c>
      <c r="N9" s="74">
        <v>61086323.705839999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A2" sqref="A2:G122"/>
    </sheetView>
  </sheetViews>
  <sheetFormatPr baseColWidth="10" defaultColWidth="10.88671875" defaultRowHeight="13.8" x14ac:dyDescent="0.3"/>
  <cols>
    <col min="1" max="1" width="12.44140625" style="2" customWidth="1"/>
    <col min="2" max="2" width="88.5546875" style="1" customWidth="1"/>
    <col min="3" max="3" width="16.33203125" style="3" customWidth="1"/>
    <col min="4" max="4" width="15.44140625" style="3" customWidth="1"/>
    <col min="5" max="5" width="15.109375" style="4" customWidth="1"/>
    <col min="6" max="6" width="9.109375" style="5" customWidth="1"/>
    <col min="7" max="7" width="11.44140625" style="3" customWidth="1"/>
    <col min="8" max="16384" width="10.88671875" style="1"/>
  </cols>
  <sheetData>
    <row r="1" spans="1:7" ht="38.4" customHeight="1" thickBot="1" x14ac:dyDescent="0.35">
      <c r="A1" s="76" t="s">
        <v>0</v>
      </c>
      <c r="B1" s="77" t="s">
        <v>12</v>
      </c>
      <c r="C1" s="77" t="s">
        <v>13</v>
      </c>
      <c r="D1" s="77" t="s">
        <v>14</v>
      </c>
      <c r="E1" s="78" t="s">
        <v>15</v>
      </c>
      <c r="F1" s="79" t="s">
        <v>16</v>
      </c>
      <c r="G1" s="80" t="s">
        <v>17</v>
      </c>
    </row>
    <row r="2" spans="1:7" ht="14.4" x14ac:dyDescent="0.3">
      <c r="A2" s="124">
        <v>46083</v>
      </c>
      <c r="B2" s="12" t="s">
        <v>161</v>
      </c>
      <c r="C2" s="125" t="s">
        <v>20</v>
      </c>
      <c r="D2" s="126" t="s">
        <v>4</v>
      </c>
      <c r="E2" s="15">
        <v>954643</v>
      </c>
      <c r="F2" s="127">
        <f>+E2/G2</f>
        <v>112.07715614009102</v>
      </c>
      <c r="G2" s="128">
        <v>8517.7304000000004</v>
      </c>
    </row>
    <row r="3" spans="1:7" ht="14.4" x14ac:dyDescent="0.3">
      <c r="A3" s="129">
        <v>46083</v>
      </c>
      <c r="B3" s="19" t="s">
        <v>22</v>
      </c>
      <c r="C3" s="25" t="s">
        <v>1</v>
      </c>
      <c r="D3" s="25" t="s">
        <v>18</v>
      </c>
      <c r="E3" s="22">
        <v>155000</v>
      </c>
      <c r="F3" s="87">
        <f>+E3/G3</f>
        <v>18.197335759769995</v>
      </c>
      <c r="G3" s="118">
        <v>8517.7304000000004</v>
      </c>
    </row>
    <row r="4" spans="1:7" ht="14.4" x14ac:dyDescent="0.3">
      <c r="A4" s="129">
        <v>46083</v>
      </c>
      <c r="B4" s="19" t="s">
        <v>22</v>
      </c>
      <c r="C4" s="25" t="s">
        <v>1</v>
      </c>
      <c r="D4" s="25" t="s">
        <v>4</v>
      </c>
      <c r="E4" s="22">
        <v>155000</v>
      </c>
      <c r="F4" s="87">
        <f t="shared" ref="F4:F13" si="0">+E4/G4</f>
        <v>18.197335759769995</v>
      </c>
      <c r="G4" s="118">
        <v>8517.7304000000004</v>
      </c>
    </row>
    <row r="5" spans="1:7" ht="14.4" x14ac:dyDescent="0.3">
      <c r="A5" s="129">
        <v>46083</v>
      </c>
      <c r="B5" s="19" t="s">
        <v>22</v>
      </c>
      <c r="C5" s="25" t="s">
        <v>1</v>
      </c>
      <c r="D5" s="88" t="s">
        <v>2</v>
      </c>
      <c r="E5" s="22">
        <v>145000</v>
      </c>
      <c r="F5" s="87">
        <f t="shared" si="0"/>
        <v>17.023314097849351</v>
      </c>
      <c r="G5" s="118">
        <v>8517.7304000000004</v>
      </c>
    </row>
    <row r="6" spans="1:7" ht="14.4" x14ac:dyDescent="0.3">
      <c r="A6" s="129">
        <v>46083</v>
      </c>
      <c r="B6" s="19" t="s">
        <v>22</v>
      </c>
      <c r="C6" s="88" t="s">
        <v>1</v>
      </c>
      <c r="D6" s="88" t="s">
        <v>28</v>
      </c>
      <c r="E6" s="22">
        <v>145000</v>
      </c>
      <c r="F6" s="87">
        <f t="shared" si="0"/>
        <v>17.023314097849351</v>
      </c>
      <c r="G6" s="118">
        <v>8517.7304000000004</v>
      </c>
    </row>
    <row r="7" spans="1:7" ht="14.4" x14ac:dyDescent="0.3">
      <c r="A7" s="129">
        <v>46083</v>
      </c>
      <c r="B7" s="19" t="s">
        <v>223</v>
      </c>
      <c r="C7" s="25" t="s">
        <v>54</v>
      </c>
      <c r="D7" s="25" t="s">
        <v>18</v>
      </c>
      <c r="E7" s="22">
        <v>100000</v>
      </c>
      <c r="F7" s="87">
        <f>+E7/G7</f>
        <v>11.74021661920645</v>
      </c>
      <c r="G7" s="118">
        <v>8517.7304000000004</v>
      </c>
    </row>
    <row r="8" spans="1:7" ht="14.4" x14ac:dyDescent="0.3">
      <c r="A8" s="129">
        <v>46083</v>
      </c>
      <c r="B8" s="19" t="s">
        <v>223</v>
      </c>
      <c r="C8" s="25" t="s">
        <v>54</v>
      </c>
      <c r="D8" s="25" t="s">
        <v>4</v>
      </c>
      <c r="E8" s="22">
        <v>100000</v>
      </c>
      <c r="F8" s="130">
        <f>+E8/G8</f>
        <v>11.74021661920645</v>
      </c>
      <c r="G8" s="118">
        <v>8517.7304000000004</v>
      </c>
    </row>
    <row r="9" spans="1:7" ht="14.4" x14ac:dyDescent="0.3">
      <c r="A9" s="129">
        <v>46083</v>
      </c>
      <c r="B9" s="19" t="s">
        <v>223</v>
      </c>
      <c r="C9" s="25" t="s">
        <v>54</v>
      </c>
      <c r="D9" s="25" t="s">
        <v>2</v>
      </c>
      <c r="E9" s="36">
        <v>100000</v>
      </c>
      <c r="F9" s="87">
        <f t="shared" si="0"/>
        <v>11.74021661920645</v>
      </c>
      <c r="G9" s="118">
        <v>8517.7304000000004</v>
      </c>
    </row>
    <row r="10" spans="1:7" ht="14.4" x14ac:dyDescent="0.3">
      <c r="A10" s="129">
        <v>46083</v>
      </c>
      <c r="B10" s="19" t="s">
        <v>223</v>
      </c>
      <c r="C10" s="25" t="s">
        <v>54</v>
      </c>
      <c r="D10" s="88" t="s">
        <v>28</v>
      </c>
      <c r="E10" s="36">
        <v>80000</v>
      </c>
      <c r="F10" s="87">
        <f t="shared" si="0"/>
        <v>9.3921732953651595</v>
      </c>
      <c r="G10" s="118">
        <v>8517.7304000000004</v>
      </c>
    </row>
    <row r="11" spans="1:7" ht="14.4" x14ac:dyDescent="0.3">
      <c r="A11" s="129">
        <v>46083</v>
      </c>
      <c r="B11" s="19" t="s">
        <v>223</v>
      </c>
      <c r="C11" s="25" t="s">
        <v>54</v>
      </c>
      <c r="D11" s="25" t="s">
        <v>18</v>
      </c>
      <c r="E11" s="36">
        <v>105000</v>
      </c>
      <c r="F11" s="87">
        <f t="shared" si="0"/>
        <v>12.327227450166772</v>
      </c>
      <c r="G11" s="118">
        <v>8517.7304000000004</v>
      </c>
    </row>
    <row r="12" spans="1:7" ht="14.4" x14ac:dyDescent="0.3">
      <c r="A12" s="129">
        <v>46083</v>
      </c>
      <c r="B12" s="19" t="s">
        <v>162</v>
      </c>
      <c r="C12" s="25" t="s">
        <v>54</v>
      </c>
      <c r="D12" s="88" t="s">
        <v>28</v>
      </c>
      <c r="E12" s="36">
        <v>70000</v>
      </c>
      <c r="F12" s="87">
        <f t="shared" si="0"/>
        <v>8.2181516334445153</v>
      </c>
      <c r="G12" s="118">
        <v>8517.7304000000004</v>
      </c>
    </row>
    <row r="13" spans="1:7" ht="14.4" x14ac:dyDescent="0.3">
      <c r="A13" s="129">
        <v>46083</v>
      </c>
      <c r="B13" s="19" t="s">
        <v>163</v>
      </c>
      <c r="C13" s="25" t="s">
        <v>6</v>
      </c>
      <c r="D13" s="25" t="s">
        <v>4</v>
      </c>
      <c r="E13" s="36">
        <v>60000</v>
      </c>
      <c r="F13" s="87">
        <f t="shared" si="0"/>
        <v>7.0441299715238692</v>
      </c>
      <c r="G13" s="118">
        <v>8517.7304000000004</v>
      </c>
    </row>
    <row r="14" spans="1:7" ht="14.4" x14ac:dyDescent="0.3">
      <c r="A14" s="129">
        <v>46083</v>
      </c>
      <c r="B14" s="19" t="s">
        <v>164</v>
      </c>
      <c r="C14" s="97" t="s">
        <v>8</v>
      </c>
      <c r="D14" s="97" t="s">
        <v>4</v>
      </c>
      <c r="E14" s="36">
        <f>+F14*G14</f>
        <v>251273.04680000001</v>
      </c>
      <c r="F14" s="95">
        <v>29.5</v>
      </c>
      <c r="G14" s="118">
        <v>8517.7304000000004</v>
      </c>
    </row>
    <row r="15" spans="1:7" ht="14.4" x14ac:dyDescent="0.3">
      <c r="A15" s="129">
        <v>46083</v>
      </c>
      <c r="B15" s="25" t="s">
        <v>165</v>
      </c>
      <c r="C15" s="97" t="s">
        <v>8</v>
      </c>
      <c r="D15" s="25" t="s">
        <v>4</v>
      </c>
      <c r="E15" s="36">
        <f t="shared" ref="E15:E16" si="1">+F15*G15</f>
        <v>298120.56400000001</v>
      </c>
      <c r="F15" s="87">
        <v>35</v>
      </c>
      <c r="G15" s="118">
        <v>8517.7304000000004</v>
      </c>
    </row>
    <row r="16" spans="1:7" ht="14.4" x14ac:dyDescent="0.3">
      <c r="A16" s="129">
        <v>46083</v>
      </c>
      <c r="B16" s="25" t="s">
        <v>166</v>
      </c>
      <c r="C16" s="97" t="s">
        <v>8</v>
      </c>
      <c r="D16" s="25" t="s">
        <v>4</v>
      </c>
      <c r="E16" s="36">
        <f t="shared" si="1"/>
        <v>351782.26552000002</v>
      </c>
      <c r="F16" s="95">
        <v>41.3</v>
      </c>
      <c r="G16" s="118">
        <v>8517.7304000000004</v>
      </c>
    </row>
    <row r="17" spans="1:7" ht="14.4" x14ac:dyDescent="0.3">
      <c r="A17" s="129">
        <v>46083</v>
      </c>
      <c r="B17" s="19" t="s">
        <v>167</v>
      </c>
      <c r="C17" s="97" t="s">
        <v>8</v>
      </c>
      <c r="D17" s="25" t="s">
        <v>4</v>
      </c>
      <c r="E17" s="39">
        <v>118000</v>
      </c>
      <c r="F17" s="87">
        <f t="shared" ref="F17:F75" si="2">+E17/G17</f>
        <v>13.853455610663611</v>
      </c>
      <c r="G17" s="118">
        <v>8517.7304000000004</v>
      </c>
    </row>
    <row r="18" spans="1:7" ht="14.4" x14ac:dyDescent="0.3">
      <c r="A18" s="129">
        <v>46083</v>
      </c>
      <c r="B18" s="19" t="s">
        <v>164</v>
      </c>
      <c r="C18" s="97" t="s">
        <v>8</v>
      </c>
      <c r="D18" s="25" t="s">
        <v>4</v>
      </c>
      <c r="E18" s="39">
        <v>59000</v>
      </c>
      <c r="F18" s="87">
        <f t="shared" si="2"/>
        <v>6.9267278053318053</v>
      </c>
      <c r="G18" s="118">
        <v>8517.7304000000004</v>
      </c>
    </row>
    <row r="19" spans="1:7" ht="14.4" x14ac:dyDescent="0.3">
      <c r="A19" s="129">
        <v>46083</v>
      </c>
      <c r="B19" s="19" t="s">
        <v>151</v>
      </c>
      <c r="C19" s="97" t="s">
        <v>8</v>
      </c>
      <c r="D19" s="25" t="s">
        <v>4</v>
      </c>
      <c r="E19" s="131">
        <v>60902</v>
      </c>
      <c r="F19" s="87">
        <f t="shared" si="2"/>
        <v>7.1500267254291119</v>
      </c>
      <c r="G19" s="118">
        <v>8517.7304000000004</v>
      </c>
    </row>
    <row r="20" spans="1:7" ht="14.4" x14ac:dyDescent="0.3">
      <c r="A20" s="129">
        <v>46084</v>
      </c>
      <c r="B20" s="19" t="s">
        <v>134</v>
      </c>
      <c r="C20" s="25" t="s">
        <v>54</v>
      </c>
      <c r="D20" s="25" t="s">
        <v>18</v>
      </c>
      <c r="E20" s="36">
        <v>20000</v>
      </c>
      <c r="F20" s="87">
        <f t="shared" si="2"/>
        <v>2.3480433238412899</v>
      </c>
      <c r="G20" s="118">
        <v>8517.7304000000004</v>
      </c>
    </row>
    <row r="21" spans="1:7" ht="14.4" x14ac:dyDescent="0.3">
      <c r="A21" s="129">
        <v>46084</v>
      </c>
      <c r="B21" s="19" t="s">
        <v>134</v>
      </c>
      <c r="C21" s="25" t="s">
        <v>54</v>
      </c>
      <c r="D21" s="25" t="s">
        <v>4</v>
      </c>
      <c r="E21" s="36">
        <v>20000</v>
      </c>
      <c r="F21" s="87">
        <f t="shared" si="2"/>
        <v>2.3480433238412899</v>
      </c>
      <c r="G21" s="118">
        <v>8517.7304000000004</v>
      </c>
    </row>
    <row r="22" spans="1:7" ht="14.4" x14ac:dyDescent="0.3">
      <c r="A22" s="129">
        <v>46084</v>
      </c>
      <c r="B22" s="19" t="s">
        <v>168</v>
      </c>
      <c r="C22" s="25" t="s">
        <v>54</v>
      </c>
      <c r="D22" s="92" t="s">
        <v>18</v>
      </c>
      <c r="E22" s="36">
        <v>80000</v>
      </c>
      <c r="F22" s="87">
        <f t="shared" si="2"/>
        <v>9.3921732953651595</v>
      </c>
      <c r="G22" s="118">
        <v>8517.7304000000004</v>
      </c>
    </row>
    <row r="23" spans="1:7" ht="14.4" x14ac:dyDescent="0.3">
      <c r="A23" s="129">
        <v>46085</v>
      </c>
      <c r="B23" s="19" t="s">
        <v>134</v>
      </c>
      <c r="C23" s="25" t="s">
        <v>54</v>
      </c>
      <c r="D23" s="92" t="s">
        <v>18</v>
      </c>
      <c r="E23" s="36">
        <v>20000</v>
      </c>
      <c r="F23" s="87">
        <f t="shared" si="2"/>
        <v>2.3480433238412899</v>
      </c>
      <c r="G23" s="118">
        <v>8517.7304000000004</v>
      </c>
    </row>
    <row r="24" spans="1:7" ht="14.4" x14ac:dyDescent="0.3">
      <c r="A24" s="129">
        <v>46085</v>
      </c>
      <c r="B24" s="19" t="s">
        <v>134</v>
      </c>
      <c r="C24" s="25" t="s">
        <v>54</v>
      </c>
      <c r="D24" s="25" t="s">
        <v>4</v>
      </c>
      <c r="E24" s="36">
        <v>20000</v>
      </c>
      <c r="F24" s="87">
        <f t="shared" si="2"/>
        <v>2.3480433238412899</v>
      </c>
      <c r="G24" s="118">
        <v>8517.7304000000004</v>
      </c>
    </row>
    <row r="25" spans="1:7" ht="14.4" x14ac:dyDescent="0.3">
      <c r="A25" s="129">
        <v>46085</v>
      </c>
      <c r="B25" s="19" t="s">
        <v>169</v>
      </c>
      <c r="C25" s="25" t="s">
        <v>54</v>
      </c>
      <c r="D25" s="25" t="s">
        <v>28</v>
      </c>
      <c r="E25" s="36">
        <v>30000</v>
      </c>
      <c r="F25" s="87">
        <f t="shared" si="2"/>
        <v>3.5220649857619346</v>
      </c>
      <c r="G25" s="118">
        <v>8517.7304000000004</v>
      </c>
    </row>
    <row r="26" spans="1:7" ht="14.4" x14ac:dyDescent="0.3">
      <c r="A26" s="129">
        <v>46085</v>
      </c>
      <c r="B26" s="19" t="s">
        <v>224</v>
      </c>
      <c r="C26" s="132" t="s">
        <v>160</v>
      </c>
      <c r="D26" s="133" t="s">
        <v>28</v>
      </c>
      <c r="E26" s="36">
        <v>75000</v>
      </c>
      <c r="F26" s="87">
        <f t="shared" si="2"/>
        <v>8.8051624644048374</v>
      </c>
      <c r="G26" s="118">
        <v>8517.7304000000004</v>
      </c>
    </row>
    <row r="27" spans="1:7" ht="14.4" x14ac:dyDescent="0.3">
      <c r="A27" s="129">
        <v>46085</v>
      </c>
      <c r="B27" s="19" t="s">
        <v>170</v>
      </c>
      <c r="C27" s="25" t="s">
        <v>1</v>
      </c>
      <c r="D27" s="25" t="s">
        <v>28</v>
      </c>
      <c r="E27" s="36">
        <v>5000</v>
      </c>
      <c r="F27" s="87">
        <f t="shared" si="2"/>
        <v>0.58701083096032247</v>
      </c>
      <c r="G27" s="118">
        <v>8517.7304000000004</v>
      </c>
    </row>
    <row r="28" spans="1:7" ht="14.4" x14ac:dyDescent="0.3">
      <c r="A28" s="129">
        <v>46085</v>
      </c>
      <c r="B28" s="19" t="s">
        <v>171</v>
      </c>
      <c r="C28" s="101" t="s">
        <v>6</v>
      </c>
      <c r="D28" s="101" t="s">
        <v>4</v>
      </c>
      <c r="E28" s="36">
        <v>30000</v>
      </c>
      <c r="F28" s="87">
        <f t="shared" si="2"/>
        <v>3.5220649857619346</v>
      </c>
      <c r="G28" s="118">
        <v>8517.7304000000004</v>
      </c>
    </row>
    <row r="29" spans="1:7" ht="14.4" x14ac:dyDescent="0.3">
      <c r="A29" s="129">
        <v>46085</v>
      </c>
      <c r="B29" s="19" t="s">
        <v>124</v>
      </c>
      <c r="C29" s="25" t="s">
        <v>54</v>
      </c>
      <c r="D29" s="25" t="s">
        <v>18</v>
      </c>
      <c r="E29" s="36">
        <v>80000</v>
      </c>
      <c r="F29" s="87">
        <f t="shared" si="2"/>
        <v>9.3921732953651595</v>
      </c>
      <c r="G29" s="118">
        <v>8517.7304000000004</v>
      </c>
    </row>
    <row r="30" spans="1:7" ht="14.4" x14ac:dyDescent="0.3">
      <c r="A30" s="129">
        <v>46085</v>
      </c>
      <c r="B30" s="19" t="s">
        <v>225</v>
      </c>
      <c r="C30" s="25" t="s">
        <v>5</v>
      </c>
      <c r="D30" s="25" t="s">
        <v>18</v>
      </c>
      <c r="E30" s="36">
        <v>1200000</v>
      </c>
      <c r="F30" s="87">
        <f t="shared" si="2"/>
        <v>137.45704467353951</v>
      </c>
      <c r="G30" s="118">
        <v>8730</v>
      </c>
    </row>
    <row r="31" spans="1:7" ht="14.4" x14ac:dyDescent="0.3">
      <c r="A31" s="129">
        <v>46085</v>
      </c>
      <c r="B31" s="19" t="s">
        <v>172</v>
      </c>
      <c r="C31" s="25" t="s">
        <v>56</v>
      </c>
      <c r="D31" s="25" t="s">
        <v>4</v>
      </c>
      <c r="E31" s="36">
        <v>3000000</v>
      </c>
      <c r="F31" s="87">
        <f t="shared" si="2"/>
        <v>352.2064985761935</v>
      </c>
      <c r="G31" s="118">
        <v>8517.7304000000004</v>
      </c>
    </row>
    <row r="32" spans="1:7" ht="14.4" x14ac:dyDescent="0.3">
      <c r="A32" s="129">
        <v>46085</v>
      </c>
      <c r="B32" s="19" t="s">
        <v>173</v>
      </c>
      <c r="C32" s="25" t="s">
        <v>54</v>
      </c>
      <c r="D32" s="25" t="s">
        <v>18</v>
      </c>
      <c r="E32" s="36">
        <v>40000</v>
      </c>
      <c r="F32" s="87">
        <f t="shared" si="2"/>
        <v>4.6960866476825798</v>
      </c>
      <c r="G32" s="118">
        <v>8517.7304000000004</v>
      </c>
    </row>
    <row r="33" spans="1:7" ht="14.4" x14ac:dyDescent="0.3">
      <c r="A33" s="129">
        <v>45720</v>
      </c>
      <c r="B33" s="19" t="s">
        <v>174</v>
      </c>
      <c r="C33" s="25" t="s">
        <v>6</v>
      </c>
      <c r="D33" s="25" t="s">
        <v>4</v>
      </c>
      <c r="E33" s="36">
        <v>2400000</v>
      </c>
      <c r="F33" s="87">
        <f t="shared" si="2"/>
        <v>281.7651988609548</v>
      </c>
      <c r="G33" s="118">
        <v>8517.7304000000004</v>
      </c>
    </row>
    <row r="34" spans="1:7" ht="14.4" customHeight="1" x14ac:dyDescent="0.3">
      <c r="A34" s="129">
        <v>46086</v>
      </c>
      <c r="B34" s="19" t="s">
        <v>175</v>
      </c>
      <c r="C34" s="25" t="s">
        <v>54</v>
      </c>
      <c r="D34" s="25" t="s">
        <v>28</v>
      </c>
      <c r="E34" s="36">
        <v>100000</v>
      </c>
      <c r="F34" s="87">
        <f t="shared" si="2"/>
        <v>11.74021661920645</v>
      </c>
      <c r="G34" s="118">
        <v>8517.7304000000004</v>
      </c>
    </row>
    <row r="35" spans="1:7" s="104" customFormat="1" ht="14.4" customHeight="1" x14ac:dyDescent="0.3">
      <c r="A35" s="129">
        <v>46086</v>
      </c>
      <c r="B35" s="25" t="s">
        <v>176</v>
      </c>
      <c r="C35" s="25" t="s">
        <v>8</v>
      </c>
      <c r="D35" s="25" t="s">
        <v>4</v>
      </c>
      <c r="E35" s="39">
        <v>177000</v>
      </c>
      <c r="F35" s="87">
        <f t="shared" si="2"/>
        <v>20.780183415995413</v>
      </c>
      <c r="G35" s="118">
        <v>8517.7304000000004</v>
      </c>
    </row>
    <row r="36" spans="1:7" s="104" customFormat="1" ht="14.4" customHeight="1" x14ac:dyDescent="0.3">
      <c r="A36" s="129">
        <v>46086</v>
      </c>
      <c r="B36" s="25" t="s">
        <v>177</v>
      </c>
      <c r="C36" s="25" t="s">
        <v>5</v>
      </c>
      <c r="D36" s="25" t="s">
        <v>4</v>
      </c>
      <c r="E36" s="39">
        <v>106500</v>
      </c>
      <c r="F36" s="87">
        <f t="shared" si="2"/>
        <v>12.199312714776632</v>
      </c>
      <c r="G36" s="118">
        <v>8730</v>
      </c>
    </row>
    <row r="37" spans="1:7" ht="14.4" x14ac:dyDescent="0.3">
      <c r="A37" s="129">
        <v>46086</v>
      </c>
      <c r="B37" s="19" t="s">
        <v>170</v>
      </c>
      <c r="C37" s="25" t="s">
        <v>1</v>
      </c>
      <c r="D37" s="25" t="s">
        <v>28</v>
      </c>
      <c r="E37" s="36">
        <v>10000</v>
      </c>
      <c r="F37" s="87">
        <f t="shared" si="2"/>
        <v>1.1740216619206449</v>
      </c>
      <c r="G37" s="118">
        <v>8517.7304000000004</v>
      </c>
    </row>
    <row r="38" spans="1:7" ht="14.4" x14ac:dyDescent="0.3">
      <c r="A38" s="129">
        <v>46087</v>
      </c>
      <c r="B38" s="19" t="s">
        <v>178</v>
      </c>
      <c r="C38" s="101" t="s">
        <v>34</v>
      </c>
      <c r="D38" s="101" t="s">
        <v>18</v>
      </c>
      <c r="E38" s="36">
        <v>45000</v>
      </c>
      <c r="F38" s="87">
        <f t="shared" si="2"/>
        <v>5.2830974786429019</v>
      </c>
      <c r="G38" s="118">
        <v>8517.7304000000004</v>
      </c>
    </row>
    <row r="39" spans="1:7" ht="14.4" x14ac:dyDescent="0.3">
      <c r="A39" s="129">
        <v>46090</v>
      </c>
      <c r="B39" s="19" t="s">
        <v>226</v>
      </c>
      <c r="C39" s="25" t="s">
        <v>54</v>
      </c>
      <c r="D39" s="25" t="s">
        <v>18</v>
      </c>
      <c r="E39" s="36">
        <v>100000</v>
      </c>
      <c r="F39" s="87">
        <f t="shared" si="2"/>
        <v>11.74021661920645</v>
      </c>
      <c r="G39" s="118">
        <v>8517.7304000000004</v>
      </c>
    </row>
    <row r="40" spans="1:7" ht="14.4" x14ac:dyDescent="0.3">
      <c r="A40" s="129">
        <v>46090</v>
      </c>
      <c r="B40" s="19" t="s">
        <v>226</v>
      </c>
      <c r="C40" s="25" t="s">
        <v>54</v>
      </c>
      <c r="D40" s="97" t="s">
        <v>4</v>
      </c>
      <c r="E40" s="36">
        <v>100000</v>
      </c>
      <c r="F40" s="87">
        <f t="shared" si="2"/>
        <v>11.74021661920645</v>
      </c>
      <c r="G40" s="118">
        <v>8517.7304000000004</v>
      </c>
    </row>
    <row r="41" spans="1:7" ht="14.4" x14ac:dyDescent="0.3">
      <c r="A41" s="129">
        <v>46090</v>
      </c>
      <c r="B41" s="19" t="s">
        <v>226</v>
      </c>
      <c r="C41" s="25" t="s">
        <v>54</v>
      </c>
      <c r="D41" s="25" t="s">
        <v>2</v>
      </c>
      <c r="E41" s="36">
        <v>100000</v>
      </c>
      <c r="F41" s="87">
        <f t="shared" si="2"/>
        <v>11.74021661920645</v>
      </c>
      <c r="G41" s="118">
        <v>8517.7304000000004</v>
      </c>
    </row>
    <row r="42" spans="1:7" ht="14.4" x14ac:dyDescent="0.3">
      <c r="A42" s="129">
        <v>46090</v>
      </c>
      <c r="B42" s="19" t="s">
        <v>226</v>
      </c>
      <c r="C42" s="25" t="s">
        <v>54</v>
      </c>
      <c r="D42" s="25" t="s">
        <v>28</v>
      </c>
      <c r="E42" s="36">
        <v>20000</v>
      </c>
      <c r="F42" s="87">
        <f t="shared" si="2"/>
        <v>2.3480433238412899</v>
      </c>
      <c r="G42" s="118">
        <v>8517.7304000000004</v>
      </c>
    </row>
    <row r="43" spans="1:7" ht="14.4" x14ac:dyDescent="0.3">
      <c r="A43" s="129">
        <v>46090</v>
      </c>
      <c r="B43" s="19" t="s">
        <v>226</v>
      </c>
      <c r="C43" s="25" t="s">
        <v>54</v>
      </c>
      <c r="D43" s="92" t="s">
        <v>28</v>
      </c>
      <c r="E43" s="36">
        <v>40000</v>
      </c>
      <c r="F43" s="87">
        <f t="shared" si="2"/>
        <v>4.6960866476825798</v>
      </c>
      <c r="G43" s="118">
        <v>8517.7304000000004</v>
      </c>
    </row>
    <row r="44" spans="1:7" ht="14.4" x14ac:dyDescent="0.3">
      <c r="A44" s="129">
        <v>46091</v>
      </c>
      <c r="B44" s="19" t="s">
        <v>179</v>
      </c>
      <c r="C44" s="25" t="s">
        <v>54</v>
      </c>
      <c r="D44" s="25" t="s">
        <v>28</v>
      </c>
      <c r="E44" s="36">
        <v>60000</v>
      </c>
      <c r="F44" s="87">
        <f t="shared" si="2"/>
        <v>7.0441299715238692</v>
      </c>
      <c r="G44" s="118">
        <v>8517.7304000000004</v>
      </c>
    </row>
    <row r="45" spans="1:7" ht="14.4" x14ac:dyDescent="0.3">
      <c r="A45" s="129">
        <v>46091</v>
      </c>
      <c r="B45" s="19" t="s">
        <v>180</v>
      </c>
      <c r="C45" s="25" t="s">
        <v>54</v>
      </c>
      <c r="D45" s="25" t="s">
        <v>2</v>
      </c>
      <c r="E45" s="36">
        <v>30000</v>
      </c>
      <c r="F45" s="87">
        <f t="shared" si="2"/>
        <v>3.5220649857619346</v>
      </c>
      <c r="G45" s="118">
        <v>8517.7304000000004</v>
      </c>
    </row>
    <row r="46" spans="1:7" ht="14.4" x14ac:dyDescent="0.3">
      <c r="A46" s="129">
        <v>46091</v>
      </c>
      <c r="B46" s="19" t="s">
        <v>181</v>
      </c>
      <c r="C46" s="25" t="s">
        <v>1</v>
      </c>
      <c r="D46" s="25" t="s">
        <v>28</v>
      </c>
      <c r="E46" s="36">
        <v>155000</v>
      </c>
      <c r="F46" s="87">
        <f t="shared" si="2"/>
        <v>18.197335759769995</v>
      </c>
      <c r="G46" s="118">
        <v>8517.7304000000004</v>
      </c>
    </row>
    <row r="47" spans="1:7" ht="14.4" x14ac:dyDescent="0.3">
      <c r="A47" s="129">
        <v>46091</v>
      </c>
      <c r="B47" s="19" t="s">
        <v>182</v>
      </c>
      <c r="C47" s="25" t="s">
        <v>3</v>
      </c>
      <c r="D47" s="25" t="s">
        <v>4</v>
      </c>
      <c r="E47" s="36">
        <v>45000</v>
      </c>
      <c r="F47" s="87">
        <f t="shared" si="2"/>
        <v>5.2830974786429019</v>
      </c>
      <c r="G47" s="118">
        <v>8517.7304000000004</v>
      </c>
    </row>
    <row r="48" spans="1:7" ht="14.4" x14ac:dyDescent="0.3">
      <c r="A48" s="129">
        <v>46091</v>
      </c>
      <c r="B48" s="19" t="s">
        <v>183</v>
      </c>
      <c r="C48" s="25" t="s">
        <v>54</v>
      </c>
      <c r="D48" s="25" t="s">
        <v>2</v>
      </c>
      <c r="E48" s="36">
        <v>10000</v>
      </c>
      <c r="F48" s="87">
        <f t="shared" si="2"/>
        <v>1.1740216619206449</v>
      </c>
      <c r="G48" s="118">
        <v>8517.7304000000004</v>
      </c>
    </row>
    <row r="49" spans="1:7" ht="14.4" x14ac:dyDescent="0.3">
      <c r="A49" s="129">
        <v>46091</v>
      </c>
      <c r="B49" s="19" t="s">
        <v>184</v>
      </c>
      <c r="C49" s="25" t="s">
        <v>54</v>
      </c>
      <c r="D49" s="25" t="s">
        <v>28</v>
      </c>
      <c r="E49" s="36">
        <v>80000</v>
      </c>
      <c r="F49" s="87">
        <f t="shared" si="2"/>
        <v>9.3921732953651595</v>
      </c>
      <c r="G49" s="118">
        <v>8517.7304000000004</v>
      </c>
    </row>
    <row r="50" spans="1:7" ht="14.4" x14ac:dyDescent="0.3">
      <c r="A50" s="129">
        <v>46092</v>
      </c>
      <c r="B50" s="19" t="s">
        <v>185</v>
      </c>
      <c r="C50" s="25" t="s">
        <v>54</v>
      </c>
      <c r="D50" s="25" t="s">
        <v>28</v>
      </c>
      <c r="E50" s="36">
        <v>125000</v>
      </c>
      <c r="F50" s="87">
        <f t="shared" si="2"/>
        <v>14.675270774008061</v>
      </c>
      <c r="G50" s="118">
        <v>8517.7304000000004</v>
      </c>
    </row>
    <row r="51" spans="1:7" ht="14.4" x14ac:dyDescent="0.3">
      <c r="A51" s="129">
        <v>46092</v>
      </c>
      <c r="B51" s="19" t="s">
        <v>186</v>
      </c>
      <c r="C51" s="25" t="s">
        <v>54</v>
      </c>
      <c r="D51" s="25" t="s">
        <v>28</v>
      </c>
      <c r="E51" s="36">
        <v>50000</v>
      </c>
      <c r="F51" s="87">
        <f t="shared" si="2"/>
        <v>5.8701083096032249</v>
      </c>
      <c r="G51" s="118">
        <v>8517.7304000000004</v>
      </c>
    </row>
    <row r="52" spans="1:7" ht="14.4" x14ac:dyDescent="0.3">
      <c r="A52" s="129">
        <v>46093</v>
      </c>
      <c r="B52" s="19" t="s">
        <v>187</v>
      </c>
      <c r="C52" s="25" t="s">
        <v>54</v>
      </c>
      <c r="D52" s="25" t="s">
        <v>28</v>
      </c>
      <c r="E52" s="36">
        <v>80000</v>
      </c>
      <c r="F52" s="87">
        <f t="shared" si="2"/>
        <v>9.3921732953651595</v>
      </c>
      <c r="G52" s="118">
        <v>8517.7304000000004</v>
      </c>
    </row>
    <row r="53" spans="1:7" ht="14.4" customHeight="1" x14ac:dyDescent="0.3">
      <c r="A53" s="129">
        <v>46093</v>
      </c>
      <c r="B53" s="19" t="s">
        <v>188</v>
      </c>
      <c r="C53" s="25" t="s">
        <v>54</v>
      </c>
      <c r="D53" s="25" t="s">
        <v>28</v>
      </c>
      <c r="E53" s="36">
        <v>115000</v>
      </c>
      <c r="F53" s="87">
        <f t="shared" si="2"/>
        <v>13.501249112087416</v>
      </c>
      <c r="G53" s="118">
        <v>8517.7304000000004</v>
      </c>
    </row>
    <row r="54" spans="1:7" ht="14.4" x14ac:dyDescent="0.3">
      <c r="A54" s="129">
        <v>46093</v>
      </c>
      <c r="B54" s="19" t="s">
        <v>180</v>
      </c>
      <c r="C54" s="25" t="s">
        <v>54</v>
      </c>
      <c r="D54" s="25" t="s">
        <v>2</v>
      </c>
      <c r="E54" s="36">
        <v>30000</v>
      </c>
      <c r="F54" s="87">
        <f t="shared" si="2"/>
        <v>3.5220649857619346</v>
      </c>
      <c r="G54" s="118">
        <v>8517.7304000000004</v>
      </c>
    </row>
    <row r="55" spans="1:7" ht="14.4" x14ac:dyDescent="0.3">
      <c r="A55" s="129">
        <v>46093</v>
      </c>
      <c r="B55" s="19" t="s">
        <v>22</v>
      </c>
      <c r="C55" s="25" t="s">
        <v>1</v>
      </c>
      <c r="D55" s="25" t="s">
        <v>4</v>
      </c>
      <c r="E55" s="36">
        <v>40000</v>
      </c>
      <c r="F55" s="87">
        <f t="shared" si="2"/>
        <v>4.6960866476825798</v>
      </c>
      <c r="G55" s="118">
        <v>8517.7304000000004</v>
      </c>
    </row>
    <row r="56" spans="1:7" ht="14.4" x14ac:dyDescent="0.3">
      <c r="A56" s="129">
        <v>46093</v>
      </c>
      <c r="B56" s="19" t="s">
        <v>189</v>
      </c>
      <c r="C56" s="25" t="s">
        <v>6</v>
      </c>
      <c r="D56" s="25" t="s">
        <v>4</v>
      </c>
      <c r="E56" s="36">
        <v>25500</v>
      </c>
      <c r="F56" s="87">
        <f t="shared" si="2"/>
        <v>2.9937552378976444</v>
      </c>
      <c r="G56" s="118">
        <v>8517.7304000000004</v>
      </c>
    </row>
    <row r="57" spans="1:7" ht="14.4" x14ac:dyDescent="0.3">
      <c r="A57" s="129">
        <v>46094</v>
      </c>
      <c r="B57" s="19" t="s">
        <v>190</v>
      </c>
      <c r="C57" s="25" t="s">
        <v>54</v>
      </c>
      <c r="D57" s="25" t="s">
        <v>2</v>
      </c>
      <c r="E57" s="36">
        <v>20000</v>
      </c>
      <c r="F57" s="87">
        <f t="shared" si="2"/>
        <v>2.3480433238412899</v>
      </c>
      <c r="G57" s="118">
        <v>8517.7304000000004</v>
      </c>
    </row>
    <row r="58" spans="1:7" ht="14.4" x14ac:dyDescent="0.3">
      <c r="A58" s="129">
        <v>46094</v>
      </c>
      <c r="B58" s="19" t="s">
        <v>124</v>
      </c>
      <c r="C58" s="25" t="s">
        <v>54</v>
      </c>
      <c r="D58" s="25" t="s">
        <v>18</v>
      </c>
      <c r="E58" s="36">
        <v>70000</v>
      </c>
      <c r="F58" s="87">
        <f t="shared" si="2"/>
        <v>8.2181516334445153</v>
      </c>
      <c r="G58" s="118">
        <v>8517.7304000000004</v>
      </c>
    </row>
    <row r="59" spans="1:7" ht="14.4" x14ac:dyDescent="0.3">
      <c r="A59" s="129">
        <v>46094</v>
      </c>
      <c r="B59" s="19" t="s">
        <v>22</v>
      </c>
      <c r="C59" s="25" t="s">
        <v>1</v>
      </c>
      <c r="D59" s="25" t="s">
        <v>18</v>
      </c>
      <c r="E59" s="36">
        <v>50000</v>
      </c>
      <c r="F59" s="87">
        <f t="shared" si="2"/>
        <v>5.8701083096032249</v>
      </c>
      <c r="G59" s="118">
        <v>8517.7304000000004</v>
      </c>
    </row>
    <row r="60" spans="1:7" ht="14.4" x14ac:dyDescent="0.3">
      <c r="A60" s="129">
        <v>46094</v>
      </c>
      <c r="B60" s="19" t="s">
        <v>191</v>
      </c>
      <c r="C60" s="25" t="s">
        <v>6</v>
      </c>
      <c r="D60" s="25" t="s">
        <v>4</v>
      </c>
      <c r="E60" s="36">
        <v>150000</v>
      </c>
      <c r="F60" s="87">
        <f t="shared" si="2"/>
        <v>17.610324928809675</v>
      </c>
      <c r="G60" s="118">
        <v>8517.7304000000004</v>
      </c>
    </row>
    <row r="61" spans="1:7" ht="14.4" x14ac:dyDescent="0.3">
      <c r="A61" s="129">
        <v>46094</v>
      </c>
      <c r="B61" s="19" t="s">
        <v>192</v>
      </c>
      <c r="C61" s="25" t="s">
        <v>8</v>
      </c>
      <c r="D61" s="25" t="s">
        <v>4</v>
      </c>
      <c r="E61" s="39">
        <v>177000</v>
      </c>
      <c r="F61" s="87">
        <f t="shared" si="2"/>
        <v>20.780183415995413</v>
      </c>
      <c r="G61" s="118">
        <v>8517.7304000000004</v>
      </c>
    </row>
    <row r="62" spans="1:7" ht="14.4" x14ac:dyDescent="0.3">
      <c r="A62" s="129">
        <v>46098</v>
      </c>
      <c r="B62" s="19" t="s">
        <v>193</v>
      </c>
      <c r="C62" s="25" t="s">
        <v>54</v>
      </c>
      <c r="D62" s="25" t="s">
        <v>18</v>
      </c>
      <c r="E62" s="36">
        <v>70000</v>
      </c>
      <c r="F62" s="87">
        <f t="shared" si="2"/>
        <v>8.2181516334445153</v>
      </c>
      <c r="G62" s="118">
        <v>8517.7304000000004</v>
      </c>
    </row>
    <row r="63" spans="1:7" ht="14.4" x14ac:dyDescent="0.3">
      <c r="A63" s="129">
        <v>46098</v>
      </c>
      <c r="B63" s="19" t="s">
        <v>194</v>
      </c>
      <c r="C63" s="25" t="s">
        <v>3</v>
      </c>
      <c r="D63" s="25" t="s">
        <v>4</v>
      </c>
      <c r="E63" s="36">
        <v>200000</v>
      </c>
      <c r="F63" s="87">
        <f t="shared" si="2"/>
        <v>23.4804332384129</v>
      </c>
      <c r="G63" s="118">
        <v>8517.7304000000004</v>
      </c>
    </row>
    <row r="64" spans="1:7" ht="14.4" x14ac:dyDescent="0.3">
      <c r="A64" s="129">
        <v>46098</v>
      </c>
      <c r="B64" s="19" t="s">
        <v>63</v>
      </c>
      <c r="C64" s="25" t="s">
        <v>54</v>
      </c>
      <c r="D64" s="25" t="s">
        <v>4</v>
      </c>
      <c r="E64" s="36">
        <v>30000</v>
      </c>
      <c r="F64" s="87">
        <f t="shared" si="2"/>
        <v>3.5220649857619346</v>
      </c>
      <c r="G64" s="118">
        <v>8517.7304000000004</v>
      </c>
    </row>
    <row r="65" spans="1:7" ht="14.4" x14ac:dyDescent="0.3">
      <c r="A65" s="129">
        <v>46098</v>
      </c>
      <c r="B65" s="19" t="s">
        <v>183</v>
      </c>
      <c r="C65" s="25" t="s">
        <v>54</v>
      </c>
      <c r="D65" s="102" t="s">
        <v>18</v>
      </c>
      <c r="E65" s="36">
        <v>20000</v>
      </c>
      <c r="F65" s="87">
        <f t="shared" si="2"/>
        <v>2.3480433238412899</v>
      </c>
      <c r="G65" s="118">
        <v>8517.7304000000004</v>
      </c>
    </row>
    <row r="66" spans="1:7" ht="14.4" x14ac:dyDescent="0.3">
      <c r="A66" s="129">
        <v>46098</v>
      </c>
      <c r="B66" s="19" t="s">
        <v>227</v>
      </c>
      <c r="C66" s="25" t="s">
        <v>54</v>
      </c>
      <c r="D66" s="102" t="s">
        <v>18</v>
      </c>
      <c r="E66" s="36">
        <v>60000</v>
      </c>
      <c r="F66" s="87">
        <f t="shared" si="2"/>
        <v>7.0441299715238692</v>
      </c>
      <c r="G66" s="118">
        <v>8517.7304000000004</v>
      </c>
    </row>
    <row r="67" spans="1:7" ht="14.4" x14ac:dyDescent="0.3">
      <c r="A67" s="129">
        <v>46098</v>
      </c>
      <c r="B67" s="19" t="s">
        <v>227</v>
      </c>
      <c r="C67" s="25" t="s">
        <v>54</v>
      </c>
      <c r="D67" s="102" t="s">
        <v>4</v>
      </c>
      <c r="E67" s="36">
        <v>60000</v>
      </c>
      <c r="F67" s="87">
        <f t="shared" si="2"/>
        <v>7.0441299715238692</v>
      </c>
      <c r="G67" s="118">
        <v>8517.7304000000004</v>
      </c>
    </row>
    <row r="68" spans="1:7" ht="14.4" x14ac:dyDescent="0.3">
      <c r="A68" s="129">
        <v>46098</v>
      </c>
      <c r="B68" s="19" t="s">
        <v>227</v>
      </c>
      <c r="C68" s="25" t="s">
        <v>54</v>
      </c>
      <c r="D68" s="102" t="s">
        <v>2</v>
      </c>
      <c r="E68" s="36">
        <v>60000</v>
      </c>
      <c r="F68" s="87">
        <f t="shared" si="2"/>
        <v>7.0441299715238692</v>
      </c>
      <c r="G68" s="118">
        <v>8517.7304000000004</v>
      </c>
    </row>
    <row r="69" spans="1:7" ht="14.4" x14ac:dyDescent="0.3">
      <c r="A69" s="129">
        <v>46098</v>
      </c>
      <c r="B69" s="19" t="s">
        <v>227</v>
      </c>
      <c r="C69" s="25" t="s">
        <v>54</v>
      </c>
      <c r="D69" s="102" t="s">
        <v>28</v>
      </c>
      <c r="E69" s="36">
        <v>20000</v>
      </c>
      <c r="F69" s="87">
        <f t="shared" si="2"/>
        <v>2.3480433238412899</v>
      </c>
      <c r="G69" s="118">
        <v>8517.7304000000004</v>
      </c>
    </row>
    <row r="70" spans="1:7" ht="14.4" x14ac:dyDescent="0.3">
      <c r="A70" s="129">
        <v>46098</v>
      </c>
      <c r="B70" s="19" t="s">
        <v>195</v>
      </c>
      <c r="C70" s="25" t="s">
        <v>54</v>
      </c>
      <c r="D70" s="102" t="s">
        <v>28</v>
      </c>
      <c r="E70" s="36">
        <v>110000</v>
      </c>
      <c r="F70" s="87">
        <f t="shared" si="2"/>
        <v>12.914238281127094</v>
      </c>
      <c r="G70" s="118">
        <v>8517.7304000000004</v>
      </c>
    </row>
    <row r="71" spans="1:7" ht="14.4" x14ac:dyDescent="0.3">
      <c r="A71" s="129">
        <v>46098</v>
      </c>
      <c r="B71" s="19" t="s">
        <v>232</v>
      </c>
      <c r="C71" s="25" t="s">
        <v>54</v>
      </c>
      <c r="D71" s="102" t="s">
        <v>28</v>
      </c>
      <c r="E71" s="36">
        <v>20000</v>
      </c>
      <c r="F71" s="87">
        <f t="shared" si="2"/>
        <v>2.3480433238412899</v>
      </c>
      <c r="G71" s="118">
        <v>8517.7304000000004</v>
      </c>
    </row>
    <row r="72" spans="1:7" ht="14.4" x14ac:dyDescent="0.3">
      <c r="A72" s="129">
        <v>46098</v>
      </c>
      <c r="B72" s="19" t="s">
        <v>196</v>
      </c>
      <c r="C72" s="25" t="s">
        <v>54</v>
      </c>
      <c r="D72" s="102" t="s">
        <v>28</v>
      </c>
      <c r="E72" s="36">
        <v>65000</v>
      </c>
      <c r="F72" s="87">
        <f t="shared" si="2"/>
        <v>7.6311408024841922</v>
      </c>
      <c r="G72" s="118">
        <v>8517.7304000000004</v>
      </c>
    </row>
    <row r="73" spans="1:7" ht="14.4" x14ac:dyDescent="0.3">
      <c r="A73" s="129">
        <v>46099</v>
      </c>
      <c r="B73" s="19" t="s">
        <v>197</v>
      </c>
      <c r="C73" s="25" t="s">
        <v>54</v>
      </c>
      <c r="D73" s="102" t="s">
        <v>28</v>
      </c>
      <c r="E73" s="36">
        <v>90000</v>
      </c>
      <c r="F73" s="87">
        <f t="shared" si="2"/>
        <v>10.566194957285804</v>
      </c>
      <c r="G73" s="118">
        <v>8517.7304000000004</v>
      </c>
    </row>
    <row r="74" spans="1:7" ht="14.4" x14ac:dyDescent="0.3">
      <c r="A74" s="129">
        <v>46099</v>
      </c>
      <c r="B74" s="19" t="s">
        <v>198</v>
      </c>
      <c r="C74" s="25" t="s">
        <v>54</v>
      </c>
      <c r="D74" s="102" t="s">
        <v>28</v>
      </c>
      <c r="E74" s="36">
        <v>90000</v>
      </c>
      <c r="F74" s="87">
        <f t="shared" si="2"/>
        <v>10.566194957285804</v>
      </c>
      <c r="G74" s="118">
        <v>8517.7304000000004</v>
      </c>
    </row>
    <row r="75" spans="1:7" ht="14.4" x14ac:dyDescent="0.3">
      <c r="A75" s="129">
        <v>46099</v>
      </c>
      <c r="B75" s="19" t="s">
        <v>199</v>
      </c>
      <c r="C75" s="25" t="s">
        <v>54</v>
      </c>
      <c r="D75" s="88" t="s">
        <v>18</v>
      </c>
      <c r="E75" s="36">
        <v>15000</v>
      </c>
      <c r="F75" s="87">
        <f t="shared" si="2"/>
        <v>1.7610324928809673</v>
      </c>
      <c r="G75" s="118">
        <v>8517.7304000000004</v>
      </c>
    </row>
    <row r="76" spans="1:7" s="104" customFormat="1" ht="14.4" x14ac:dyDescent="0.3">
      <c r="A76" s="129">
        <v>46099</v>
      </c>
      <c r="B76" s="25" t="s">
        <v>166</v>
      </c>
      <c r="C76" s="88" t="s">
        <v>8</v>
      </c>
      <c r="D76" s="88" t="s">
        <v>4</v>
      </c>
      <c r="E76" s="36">
        <f>+F76*G76</f>
        <v>351782.26552000002</v>
      </c>
      <c r="F76" s="95">
        <v>41.3</v>
      </c>
      <c r="G76" s="118">
        <v>8517.7304000000004</v>
      </c>
    </row>
    <row r="77" spans="1:7" s="104" customFormat="1" ht="14.4" x14ac:dyDescent="0.3">
      <c r="A77" s="129">
        <v>46099</v>
      </c>
      <c r="B77" s="25" t="s">
        <v>166</v>
      </c>
      <c r="C77" s="88" t="s">
        <v>8</v>
      </c>
      <c r="D77" s="88" t="s">
        <v>4</v>
      </c>
      <c r="E77" s="36">
        <f>+F77*G77</f>
        <v>298120.56400000001</v>
      </c>
      <c r="F77" s="87">
        <v>35</v>
      </c>
      <c r="G77" s="118">
        <v>8517.7304000000004</v>
      </c>
    </row>
    <row r="78" spans="1:7" ht="14.4" x14ac:dyDescent="0.3">
      <c r="A78" s="129">
        <v>46099</v>
      </c>
      <c r="B78" s="19" t="s">
        <v>30</v>
      </c>
      <c r="C78" s="101" t="s">
        <v>6</v>
      </c>
      <c r="D78" s="102" t="s">
        <v>4</v>
      </c>
      <c r="E78" s="36">
        <v>40000</v>
      </c>
      <c r="F78" s="87">
        <f t="shared" ref="F78:F122" si="3">+E78/G78</f>
        <v>4.6960866476825798</v>
      </c>
      <c r="G78" s="118">
        <v>8517.7304000000004</v>
      </c>
    </row>
    <row r="79" spans="1:7" ht="14.4" x14ac:dyDescent="0.3">
      <c r="A79" s="129">
        <v>46100</v>
      </c>
      <c r="B79" s="19" t="s">
        <v>200</v>
      </c>
      <c r="C79" s="101" t="s">
        <v>54</v>
      </c>
      <c r="D79" s="102" t="s">
        <v>18</v>
      </c>
      <c r="E79" s="36">
        <v>20000</v>
      </c>
      <c r="F79" s="87">
        <f t="shared" si="3"/>
        <v>2.3480433238412899</v>
      </c>
      <c r="G79" s="118">
        <v>8517.7304000000004</v>
      </c>
    </row>
    <row r="80" spans="1:7" ht="14.4" x14ac:dyDescent="0.3">
      <c r="A80" s="129">
        <v>46100</v>
      </c>
      <c r="B80" s="19" t="s">
        <v>200</v>
      </c>
      <c r="C80" s="101" t="s">
        <v>54</v>
      </c>
      <c r="D80" s="102" t="s">
        <v>4</v>
      </c>
      <c r="E80" s="36">
        <v>20000</v>
      </c>
      <c r="F80" s="87">
        <f t="shared" si="3"/>
        <v>2.3480433238412899</v>
      </c>
      <c r="G80" s="118">
        <v>8517.7304000000004</v>
      </c>
    </row>
    <row r="81" spans="1:7" ht="14.4" x14ac:dyDescent="0.3">
      <c r="A81" s="129">
        <v>46100</v>
      </c>
      <c r="B81" s="19" t="s">
        <v>131</v>
      </c>
      <c r="C81" s="91" t="s">
        <v>26</v>
      </c>
      <c r="D81" s="92" t="s">
        <v>4</v>
      </c>
      <c r="E81" s="36">
        <v>202000</v>
      </c>
      <c r="F81" s="87">
        <f t="shared" si="3"/>
        <v>23.715237570797026</v>
      </c>
      <c r="G81" s="118">
        <v>8517.7304000000004</v>
      </c>
    </row>
    <row r="82" spans="1:7" ht="14.4" x14ac:dyDescent="0.3">
      <c r="A82" s="129">
        <v>46104</v>
      </c>
      <c r="B82" s="19" t="s">
        <v>228</v>
      </c>
      <c r="C82" s="101" t="s">
        <v>54</v>
      </c>
      <c r="D82" s="102" t="s">
        <v>18</v>
      </c>
      <c r="E82" s="36">
        <v>100000</v>
      </c>
      <c r="F82" s="87">
        <f t="shared" si="3"/>
        <v>11.74021661920645</v>
      </c>
      <c r="G82" s="118">
        <v>8517.7304000000004</v>
      </c>
    </row>
    <row r="83" spans="1:7" ht="14.4" x14ac:dyDescent="0.3">
      <c r="A83" s="129">
        <v>46104</v>
      </c>
      <c r="B83" s="19" t="s">
        <v>228</v>
      </c>
      <c r="C83" s="101" t="s">
        <v>54</v>
      </c>
      <c r="D83" s="102" t="s">
        <v>4</v>
      </c>
      <c r="E83" s="36">
        <v>100000</v>
      </c>
      <c r="F83" s="87">
        <f t="shared" si="3"/>
        <v>11.74021661920645</v>
      </c>
      <c r="G83" s="118">
        <v>8517.7304000000004</v>
      </c>
    </row>
    <row r="84" spans="1:7" ht="14.4" x14ac:dyDescent="0.3">
      <c r="A84" s="129">
        <v>46104</v>
      </c>
      <c r="B84" s="19" t="s">
        <v>228</v>
      </c>
      <c r="C84" s="101" t="s">
        <v>54</v>
      </c>
      <c r="D84" s="102" t="s">
        <v>2</v>
      </c>
      <c r="E84" s="36">
        <v>100000</v>
      </c>
      <c r="F84" s="87">
        <f t="shared" si="3"/>
        <v>11.74021661920645</v>
      </c>
      <c r="G84" s="118">
        <v>8517.7304000000004</v>
      </c>
    </row>
    <row r="85" spans="1:7" ht="14.4" x14ac:dyDescent="0.3">
      <c r="A85" s="129">
        <v>46104</v>
      </c>
      <c r="B85" s="19" t="s">
        <v>228</v>
      </c>
      <c r="C85" s="101" t="s">
        <v>54</v>
      </c>
      <c r="D85" s="102" t="s">
        <v>28</v>
      </c>
      <c r="E85" s="36">
        <v>40000</v>
      </c>
      <c r="F85" s="87">
        <f t="shared" si="3"/>
        <v>4.6960866476825798</v>
      </c>
      <c r="G85" s="118">
        <v>8517.7304000000004</v>
      </c>
    </row>
    <row r="86" spans="1:7" ht="14.4" x14ac:dyDescent="0.3">
      <c r="A86" s="129">
        <v>46104</v>
      </c>
      <c r="B86" s="19" t="s">
        <v>228</v>
      </c>
      <c r="C86" s="101" t="s">
        <v>54</v>
      </c>
      <c r="D86" s="102" t="s">
        <v>28</v>
      </c>
      <c r="E86" s="36">
        <v>40000</v>
      </c>
      <c r="F86" s="87">
        <f t="shared" si="3"/>
        <v>4.6960866476825798</v>
      </c>
      <c r="G86" s="118">
        <v>8517.7304000000004</v>
      </c>
    </row>
    <row r="87" spans="1:7" ht="14.4" x14ac:dyDescent="0.3">
      <c r="A87" s="129">
        <v>46104</v>
      </c>
      <c r="B87" s="19" t="s">
        <v>201</v>
      </c>
      <c r="C87" s="101" t="s">
        <v>54</v>
      </c>
      <c r="D87" s="102" t="s">
        <v>18</v>
      </c>
      <c r="E87" s="36">
        <v>40000</v>
      </c>
      <c r="F87" s="87">
        <f t="shared" si="3"/>
        <v>4.6960866476825798</v>
      </c>
      <c r="G87" s="118">
        <v>8517.7304000000004</v>
      </c>
    </row>
    <row r="88" spans="1:7" ht="14.4" x14ac:dyDescent="0.3">
      <c r="A88" s="129">
        <v>46104</v>
      </c>
      <c r="B88" s="19" t="s">
        <v>200</v>
      </c>
      <c r="C88" s="101" t="s">
        <v>54</v>
      </c>
      <c r="D88" s="102" t="s">
        <v>4</v>
      </c>
      <c r="E88" s="36">
        <v>20000</v>
      </c>
      <c r="F88" s="87">
        <f t="shared" si="3"/>
        <v>2.3480433238412899</v>
      </c>
      <c r="G88" s="118">
        <v>8517.7304000000004</v>
      </c>
    </row>
    <row r="89" spans="1:7" ht="14.4" x14ac:dyDescent="0.3">
      <c r="A89" s="129">
        <v>46105</v>
      </c>
      <c r="B89" s="19" t="s">
        <v>202</v>
      </c>
      <c r="C89" s="101" t="s">
        <v>6</v>
      </c>
      <c r="D89" s="102" t="s">
        <v>4</v>
      </c>
      <c r="E89" s="36">
        <v>200000</v>
      </c>
      <c r="F89" s="87">
        <f t="shared" si="3"/>
        <v>23.4804332384129</v>
      </c>
      <c r="G89" s="118">
        <v>8517.7304000000004</v>
      </c>
    </row>
    <row r="90" spans="1:7" ht="14.4" x14ac:dyDescent="0.3">
      <c r="A90" s="129">
        <v>46105</v>
      </c>
      <c r="B90" s="19" t="s">
        <v>203</v>
      </c>
      <c r="C90" s="101" t="s">
        <v>3</v>
      </c>
      <c r="D90" s="102" t="s">
        <v>4</v>
      </c>
      <c r="E90" s="36">
        <v>20000</v>
      </c>
      <c r="F90" s="87">
        <f t="shared" si="3"/>
        <v>2.3480433238412899</v>
      </c>
      <c r="G90" s="118">
        <v>8517.7304000000004</v>
      </c>
    </row>
    <row r="91" spans="1:7" ht="14.4" x14ac:dyDescent="0.3">
      <c r="A91" s="129">
        <v>46105</v>
      </c>
      <c r="B91" s="19" t="s">
        <v>180</v>
      </c>
      <c r="C91" s="101" t="s">
        <v>54</v>
      </c>
      <c r="D91" s="102" t="s">
        <v>2</v>
      </c>
      <c r="E91" s="36">
        <v>30000</v>
      </c>
      <c r="F91" s="87">
        <f t="shared" si="3"/>
        <v>3.5220649857619346</v>
      </c>
      <c r="G91" s="118">
        <v>8517.7304000000004</v>
      </c>
    </row>
    <row r="92" spans="1:7" ht="14.4" x14ac:dyDescent="0.3">
      <c r="A92" s="129">
        <v>46105</v>
      </c>
      <c r="B92" s="19" t="s">
        <v>229</v>
      </c>
      <c r="C92" s="101" t="s">
        <v>54</v>
      </c>
      <c r="D92" s="102" t="s">
        <v>4</v>
      </c>
      <c r="E92" s="36">
        <v>40000</v>
      </c>
      <c r="F92" s="87">
        <f t="shared" si="3"/>
        <v>4.6960866476825798</v>
      </c>
      <c r="G92" s="118">
        <v>8517.7304000000004</v>
      </c>
    </row>
    <row r="93" spans="1:7" ht="14.4" x14ac:dyDescent="0.3">
      <c r="A93" s="129">
        <v>46105</v>
      </c>
      <c r="B93" s="19" t="s">
        <v>230</v>
      </c>
      <c r="C93" s="92" t="s">
        <v>5</v>
      </c>
      <c r="D93" s="92" t="s">
        <v>18</v>
      </c>
      <c r="E93" s="36">
        <v>4440000</v>
      </c>
      <c r="F93" s="87">
        <f t="shared" si="3"/>
        <v>508.59106529209623</v>
      </c>
      <c r="G93" s="118">
        <v>8730</v>
      </c>
    </row>
    <row r="94" spans="1:7" ht="14.4" x14ac:dyDescent="0.3">
      <c r="A94" s="129">
        <v>46105</v>
      </c>
      <c r="B94" s="19" t="s">
        <v>204</v>
      </c>
      <c r="C94" s="101" t="s">
        <v>6</v>
      </c>
      <c r="D94" s="102" t="s">
        <v>4</v>
      </c>
      <c r="E94" s="36">
        <v>2400000</v>
      </c>
      <c r="F94" s="87">
        <f t="shared" si="3"/>
        <v>281.7651988609548</v>
      </c>
      <c r="G94" s="118">
        <v>8517.7304000000004</v>
      </c>
    </row>
    <row r="95" spans="1:7" ht="14.4" x14ac:dyDescent="0.3">
      <c r="A95" s="129">
        <v>46105</v>
      </c>
      <c r="B95" s="25" t="s">
        <v>205</v>
      </c>
      <c r="C95" s="101" t="s">
        <v>26</v>
      </c>
      <c r="D95" s="102" t="s">
        <v>4</v>
      </c>
      <c r="E95" s="39">
        <v>6000000</v>
      </c>
      <c r="F95" s="87">
        <f t="shared" si="3"/>
        <v>704.41299715238699</v>
      </c>
      <c r="G95" s="118">
        <v>8517.7304000000004</v>
      </c>
    </row>
    <row r="96" spans="1:7" ht="14.4" x14ac:dyDescent="0.3">
      <c r="A96" s="129">
        <v>46105</v>
      </c>
      <c r="B96" s="25" t="s">
        <v>206</v>
      </c>
      <c r="C96" s="101" t="s">
        <v>8</v>
      </c>
      <c r="D96" s="102" t="s">
        <v>4</v>
      </c>
      <c r="E96" s="39">
        <v>17700</v>
      </c>
      <c r="F96" s="87">
        <f t="shared" si="3"/>
        <v>2.0780183415995417</v>
      </c>
      <c r="G96" s="118">
        <v>8517.7304000000004</v>
      </c>
    </row>
    <row r="97" spans="1:7" ht="14.4" x14ac:dyDescent="0.3">
      <c r="A97" s="129">
        <v>46106</v>
      </c>
      <c r="B97" s="19" t="s">
        <v>207</v>
      </c>
      <c r="C97" s="101" t="s">
        <v>54</v>
      </c>
      <c r="D97" s="102" t="s">
        <v>28</v>
      </c>
      <c r="E97" s="36">
        <v>115000</v>
      </c>
      <c r="F97" s="87">
        <f t="shared" si="3"/>
        <v>13.501249112087416</v>
      </c>
      <c r="G97" s="118">
        <v>8517.7304000000004</v>
      </c>
    </row>
    <row r="98" spans="1:7" s="134" customFormat="1" ht="14.4" x14ac:dyDescent="0.3">
      <c r="A98" s="129">
        <v>46106</v>
      </c>
      <c r="B98" s="19" t="s">
        <v>208</v>
      </c>
      <c r="C98" s="101" t="s">
        <v>54</v>
      </c>
      <c r="D98" s="102" t="s">
        <v>28</v>
      </c>
      <c r="E98" s="36">
        <v>35000</v>
      </c>
      <c r="F98" s="87">
        <f t="shared" si="3"/>
        <v>4.1090758167222576</v>
      </c>
      <c r="G98" s="118">
        <v>8517.7304000000004</v>
      </c>
    </row>
    <row r="99" spans="1:7" s="134" customFormat="1" ht="14.4" x14ac:dyDescent="0.3">
      <c r="A99" s="129">
        <v>46106</v>
      </c>
      <c r="B99" s="19" t="s">
        <v>209</v>
      </c>
      <c r="C99" s="101" t="s">
        <v>55</v>
      </c>
      <c r="D99" s="102" t="s">
        <v>28</v>
      </c>
      <c r="E99" s="36">
        <v>65000</v>
      </c>
      <c r="F99" s="87">
        <f t="shared" si="3"/>
        <v>7.6311408024841922</v>
      </c>
      <c r="G99" s="118">
        <v>8517.7304000000004</v>
      </c>
    </row>
    <row r="100" spans="1:7" ht="14.4" x14ac:dyDescent="0.3">
      <c r="A100" s="129">
        <v>46107</v>
      </c>
      <c r="B100" s="19" t="s">
        <v>210</v>
      </c>
      <c r="C100" s="101" t="s">
        <v>54</v>
      </c>
      <c r="D100" s="102" t="s">
        <v>28</v>
      </c>
      <c r="E100" s="36">
        <v>150000</v>
      </c>
      <c r="F100" s="87">
        <f t="shared" si="3"/>
        <v>17.610324928809675</v>
      </c>
      <c r="G100" s="118">
        <v>8517.7304000000004</v>
      </c>
    </row>
    <row r="101" spans="1:7" ht="14.4" x14ac:dyDescent="0.3">
      <c r="A101" s="129">
        <v>46107</v>
      </c>
      <c r="B101" s="19" t="s">
        <v>170</v>
      </c>
      <c r="C101" s="101" t="s">
        <v>1</v>
      </c>
      <c r="D101" s="102" t="s">
        <v>18</v>
      </c>
      <c r="E101" s="36">
        <v>100000</v>
      </c>
      <c r="F101" s="87">
        <f t="shared" si="3"/>
        <v>11.74021661920645</v>
      </c>
      <c r="G101" s="118">
        <v>8517.7304000000004</v>
      </c>
    </row>
    <row r="102" spans="1:7" ht="14.4" x14ac:dyDescent="0.3">
      <c r="A102" s="129">
        <v>46107</v>
      </c>
      <c r="B102" s="19" t="s">
        <v>19</v>
      </c>
      <c r="C102" s="101" t="s">
        <v>26</v>
      </c>
      <c r="D102" s="101" t="s">
        <v>4</v>
      </c>
      <c r="E102" s="36">
        <v>202000</v>
      </c>
      <c r="F102" s="87">
        <f t="shared" si="3"/>
        <v>23.715237570797026</v>
      </c>
      <c r="G102" s="118">
        <v>8517.7304000000004</v>
      </c>
    </row>
    <row r="103" spans="1:7" ht="14.4" x14ac:dyDescent="0.3">
      <c r="A103" s="129">
        <v>46107</v>
      </c>
      <c r="B103" s="19" t="s">
        <v>211</v>
      </c>
      <c r="C103" s="101" t="s">
        <v>54</v>
      </c>
      <c r="D103" s="101" t="s">
        <v>28</v>
      </c>
      <c r="E103" s="36">
        <v>55000</v>
      </c>
      <c r="F103" s="87">
        <f t="shared" si="3"/>
        <v>6.4571191405635471</v>
      </c>
      <c r="G103" s="118">
        <v>8517.7304000000004</v>
      </c>
    </row>
    <row r="104" spans="1:7" ht="14.4" x14ac:dyDescent="0.3">
      <c r="A104" s="129">
        <v>46107</v>
      </c>
      <c r="B104" s="19" t="s">
        <v>212</v>
      </c>
      <c r="C104" s="101" t="s">
        <v>55</v>
      </c>
      <c r="D104" s="101" t="s">
        <v>28</v>
      </c>
      <c r="E104" s="36">
        <v>60000</v>
      </c>
      <c r="F104" s="87">
        <f t="shared" si="3"/>
        <v>7.0441299715238692</v>
      </c>
      <c r="G104" s="118">
        <v>8517.7304000000004</v>
      </c>
    </row>
    <row r="105" spans="1:7" ht="14.4" x14ac:dyDescent="0.3">
      <c r="A105" s="129">
        <v>46108</v>
      </c>
      <c r="B105" s="19" t="s">
        <v>213</v>
      </c>
      <c r="C105" s="101" t="s">
        <v>54</v>
      </c>
      <c r="D105" s="101" t="s">
        <v>28</v>
      </c>
      <c r="E105" s="36">
        <v>60000</v>
      </c>
      <c r="F105" s="87">
        <f t="shared" si="3"/>
        <v>7.0441299715238692</v>
      </c>
      <c r="G105" s="118">
        <v>8517.7304000000004</v>
      </c>
    </row>
    <row r="106" spans="1:7" ht="14.4" x14ac:dyDescent="0.3">
      <c r="A106" s="129">
        <v>46108</v>
      </c>
      <c r="B106" s="19" t="s">
        <v>214</v>
      </c>
      <c r="C106" s="101" t="s">
        <v>55</v>
      </c>
      <c r="D106" s="101" t="s">
        <v>28</v>
      </c>
      <c r="E106" s="36">
        <v>70000</v>
      </c>
      <c r="F106" s="87">
        <f t="shared" si="3"/>
        <v>8.2181516334445153</v>
      </c>
      <c r="G106" s="118">
        <v>8517.7304000000004</v>
      </c>
    </row>
    <row r="107" spans="1:7" ht="14.4" x14ac:dyDescent="0.3">
      <c r="A107" s="129">
        <v>46108</v>
      </c>
      <c r="B107" s="19" t="s">
        <v>215</v>
      </c>
      <c r="C107" s="101" t="s">
        <v>54</v>
      </c>
      <c r="D107" s="101" t="s">
        <v>28</v>
      </c>
      <c r="E107" s="36">
        <v>90000</v>
      </c>
      <c r="F107" s="87">
        <f t="shared" si="3"/>
        <v>10.566194957285804</v>
      </c>
      <c r="G107" s="118">
        <v>8517.7304000000004</v>
      </c>
    </row>
    <row r="108" spans="1:7" s="134" customFormat="1" ht="14.4" x14ac:dyDescent="0.3">
      <c r="A108" s="129">
        <v>46108</v>
      </c>
      <c r="B108" s="19" t="s">
        <v>216</v>
      </c>
      <c r="C108" s="101" t="s">
        <v>55</v>
      </c>
      <c r="D108" s="101" t="s">
        <v>28</v>
      </c>
      <c r="E108" s="36">
        <v>20000</v>
      </c>
      <c r="F108" s="87">
        <f t="shared" si="3"/>
        <v>2.3480433238412899</v>
      </c>
      <c r="G108" s="118">
        <v>8517.7304000000004</v>
      </c>
    </row>
    <row r="109" spans="1:7" ht="14.4" x14ac:dyDescent="0.3">
      <c r="A109" s="129">
        <v>46108</v>
      </c>
      <c r="B109" s="19" t="s">
        <v>217</v>
      </c>
      <c r="C109" s="101" t="s">
        <v>55</v>
      </c>
      <c r="D109" s="101" t="s">
        <v>28</v>
      </c>
      <c r="E109" s="36">
        <v>20000</v>
      </c>
      <c r="F109" s="87">
        <f t="shared" si="3"/>
        <v>2.3480433238412899</v>
      </c>
      <c r="G109" s="118">
        <v>8517.7304000000004</v>
      </c>
    </row>
    <row r="110" spans="1:7" ht="14.4" x14ac:dyDescent="0.3">
      <c r="A110" s="129">
        <v>46108</v>
      </c>
      <c r="B110" s="19" t="s">
        <v>180</v>
      </c>
      <c r="C110" s="101" t="s">
        <v>54</v>
      </c>
      <c r="D110" s="101" t="s">
        <v>2</v>
      </c>
      <c r="E110" s="36">
        <v>30000</v>
      </c>
      <c r="F110" s="87">
        <f t="shared" si="3"/>
        <v>3.5220649857619346</v>
      </c>
      <c r="G110" s="118">
        <v>8517.7304000000004</v>
      </c>
    </row>
    <row r="111" spans="1:7" ht="14.4" x14ac:dyDescent="0.3">
      <c r="A111" s="129">
        <v>46108</v>
      </c>
      <c r="B111" s="19" t="s">
        <v>218</v>
      </c>
      <c r="C111" s="101" t="s">
        <v>54</v>
      </c>
      <c r="D111" s="101" t="s">
        <v>18</v>
      </c>
      <c r="E111" s="36">
        <v>100000</v>
      </c>
      <c r="F111" s="87">
        <f t="shared" si="3"/>
        <v>11.74021661920645</v>
      </c>
      <c r="G111" s="118">
        <v>8517.7304000000004</v>
      </c>
    </row>
    <row r="112" spans="1:7" ht="14.4" x14ac:dyDescent="0.3">
      <c r="A112" s="129">
        <v>46108</v>
      </c>
      <c r="B112" s="19" t="s">
        <v>219</v>
      </c>
      <c r="C112" s="101" t="s">
        <v>6</v>
      </c>
      <c r="D112" s="101" t="s">
        <v>4</v>
      </c>
      <c r="E112" s="36">
        <v>15000</v>
      </c>
      <c r="F112" s="87">
        <f t="shared" si="3"/>
        <v>1.7610324928809673</v>
      </c>
      <c r="G112" s="118">
        <v>8517.7304000000004</v>
      </c>
    </row>
    <row r="113" spans="1:7" ht="14.4" x14ac:dyDescent="0.3">
      <c r="A113" s="129">
        <v>46111</v>
      </c>
      <c r="B113" s="19" t="s">
        <v>180</v>
      </c>
      <c r="C113" s="101" t="s">
        <v>54</v>
      </c>
      <c r="D113" s="101" t="s">
        <v>18</v>
      </c>
      <c r="E113" s="36">
        <v>80000</v>
      </c>
      <c r="F113" s="87">
        <f t="shared" si="3"/>
        <v>9.3921732953651595</v>
      </c>
      <c r="G113" s="118">
        <v>8517.7304000000004</v>
      </c>
    </row>
    <row r="114" spans="1:7" ht="14.4" x14ac:dyDescent="0.3">
      <c r="A114" s="129">
        <v>46111</v>
      </c>
      <c r="B114" s="19" t="s">
        <v>231</v>
      </c>
      <c r="C114" s="101" t="s">
        <v>54</v>
      </c>
      <c r="D114" s="101" t="s">
        <v>18</v>
      </c>
      <c r="E114" s="36">
        <v>100000</v>
      </c>
      <c r="F114" s="87">
        <f t="shared" si="3"/>
        <v>11.74021661920645</v>
      </c>
      <c r="G114" s="118">
        <v>8517.7304000000004</v>
      </c>
    </row>
    <row r="115" spans="1:7" ht="14.4" x14ac:dyDescent="0.3">
      <c r="A115" s="129">
        <v>46111</v>
      </c>
      <c r="B115" s="19" t="s">
        <v>231</v>
      </c>
      <c r="C115" s="101" t="s">
        <v>54</v>
      </c>
      <c r="D115" s="101" t="s">
        <v>4</v>
      </c>
      <c r="E115" s="36">
        <v>100000</v>
      </c>
      <c r="F115" s="87">
        <f t="shared" si="3"/>
        <v>11.74021661920645</v>
      </c>
      <c r="G115" s="118">
        <v>8517.7304000000004</v>
      </c>
    </row>
    <row r="116" spans="1:7" ht="14.4" x14ac:dyDescent="0.3">
      <c r="A116" s="129">
        <v>46111</v>
      </c>
      <c r="B116" s="19" t="s">
        <v>231</v>
      </c>
      <c r="C116" s="101" t="s">
        <v>54</v>
      </c>
      <c r="D116" s="101" t="s">
        <v>2</v>
      </c>
      <c r="E116" s="36">
        <v>100000</v>
      </c>
      <c r="F116" s="87">
        <f t="shared" si="3"/>
        <v>11.74021661920645</v>
      </c>
      <c r="G116" s="118">
        <v>8517.7304000000004</v>
      </c>
    </row>
    <row r="117" spans="1:7" ht="14.4" x14ac:dyDescent="0.3">
      <c r="A117" s="129">
        <v>46111</v>
      </c>
      <c r="B117" s="19" t="s">
        <v>231</v>
      </c>
      <c r="C117" s="101" t="s">
        <v>54</v>
      </c>
      <c r="D117" s="101" t="s">
        <v>28</v>
      </c>
      <c r="E117" s="36">
        <v>40000</v>
      </c>
      <c r="F117" s="87">
        <f t="shared" si="3"/>
        <v>4.6960866476825798</v>
      </c>
      <c r="G117" s="118">
        <v>8517.7304000000004</v>
      </c>
    </row>
    <row r="118" spans="1:7" ht="14.4" x14ac:dyDescent="0.3">
      <c r="A118" s="129">
        <v>46111</v>
      </c>
      <c r="B118" s="19" t="s">
        <v>231</v>
      </c>
      <c r="C118" s="101" t="s">
        <v>54</v>
      </c>
      <c r="D118" s="101" t="s">
        <v>28</v>
      </c>
      <c r="E118" s="36">
        <v>40000</v>
      </c>
      <c r="F118" s="87">
        <f t="shared" si="3"/>
        <v>4.6960866476825798</v>
      </c>
      <c r="G118" s="118">
        <v>8517.7304000000004</v>
      </c>
    </row>
    <row r="119" spans="1:7" ht="14.4" x14ac:dyDescent="0.3">
      <c r="A119" s="129">
        <v>46111</v>
      </c>
      <c r="B119" s="19" t="s">
        <v>220</v>
      </c>
      <c r="C119" s="101" t="s">
        <v>6</v>
      </c>
      <c r="D119" s="101" t="s">
        <v>4</v>
      </c>
      <c r="E119" s="36">
        <v>98000</v>
      </c>
      <c r="F119" s="87">
        <f t="shared" si="3"/>
        <v>11.50541228682232</v>
      </c>
      <c r="G119" s="118">
        <v>8517.7304000000004</v>
      </c>
    </row>
    <row r="120" spans="1:7" ht="14.4" x14ac:dyDescent="0.3">
      <c r="A120" s="129">
        <v>46111</v>
      </c>
      <c r="B120" s="19" t="s">
        <v>221</v>
      </c>
      <c r="C120" s="101" t="s">
        <v>54</v>
      </c>
      <c r="D120" s="101" t="s">
        <v>18</v>
      </c>
      <c r="E120" s="36">
        <v>40000</v>
      </c>
      <c r="F120" s="87">
        <f t="shared" si="3"/>
        <v>4.6960866476825798</v>
      </c>
      <c r="G120" s="118">
        <v>8517.7304000000004</v>
      </c>
    </row>
    <row r="121" spans="1:7" ht="14.4" x14ac:dyDescent="0.3">
      <c r="A121" s="129">
        <v>46111</v>
      </c>
      <c r="B121" s="19" t="s">
        <v>222</v>
      </c>
      <c r="C121" s="101" t="s">
        <v>54</v>
      </c>
      <c r="D121" s="101" t="s">
        <v>18</v>
      </c>
      <c r="E121" s="36">
        <v>35000</v>
      </c>
      <c r="F121" s="87">
        <f t="shared" si="3"/>
        <v>4.1090758167222576</v>
      </c>
      <c r="G121" s="118">
        <v>8517.7304000000004</v>
      </c>
    </row>
    <row r="122" spans="1:7" ht="15" thickBot="1" x14ac:dyDescent="0.35">
      <c r="A122" s="135">
        <v>46111</v>
      </c>
      <c r="B122" s="116" t="s">
        <v>30</v>
      </c>
      <c r="C122" s="136" t="s">
        <v>6</v>
      </c>
      <c r="D122" s="136" t="s">
        <v>4</v>
      </c>
      <c r="E122" s="137">
        <v>40000</v>
      </c>
      <c r="F122" s="138">
        <f t="shared" si="3"/>
        <v>4.6960866476825798</v>
      </c>
      <c r="G122" s="139">
        <v>8517.7304000000004</v>
      </c>
    </row>
  </sheetData>
  <autoFilter ref="A1:G14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5"/>
  <sheetViews>
    <sheetView topLeftCell="A193" workbookViewId="0">
      <selection activeCell="A205" sqref="A205:G325"/>
    </sheetView>
  </sheetViews>
  <sheetFormatPr baseColWidth="10" defaultColWidth="10.88671875" defaultRowHeight="13.8" x14ac:dyDescent="0.3"/>
  <cols>
    <col min="1" max="1" width="12.44140625" style="2" customWidth="1"/>
    <col min="2" max="2" width="92.44140625" style="1" customWidth="1"/>
    <col min="3" max="3" width="16.33203125" style="3" customWidth="1"/>
    <col min="4" max="4" width="15.44140625" style="3" customWidth="1"/>
    <col min="5" max="5" width="15.109375" style="4" customWidth="1"/>
    <col min="6" max="6" width="9.109375" style="5" customWidth="1"/>
    <col min="7" max="7" width="11.44140625" style="3" customWidth="1"/>
    <col min="8" max="16384" width="10.88671875" style="1"/>
  </cols>
  <sheetData>
    <row r="1" spans="1:7" ht="43.8" thickBot="1" x14ac:dyDescent="0.35">
      <c r="A1" s="6" t="s">
        <v>0</v>
      </c>
      <c r="B1" s="7" t="s">
        <v>12</v>
      </c>
      <c r="C1" s="7" t="s">
        <v>13</v>
      </c>
      <c r="D1" s="7" t="s">
        <v>14</v>
      </c>
      <c r="E1" s="8" t="s">
        <v>15</v>
      </c>
      <c r="F1" s="9" t="s">
        <v>16</v>
      </c>
      <c r="G1" s="10" t="s">
        <v>17</v>
      </c>
    </row>
    <row r="2" spans="1:7" ht="14.4" x14ac:dyDescent="0.3">
      <c r="A2" s="11">
        <v>46023</v>
      </c>
      <c r="B2" s="12" t="s">
        <v>22</v>
      </c>
      <c r="C2" s="13" t="s">
        <v>1</v>
      </c>
      <c r="D2" s="14" t="s">
        <v>18</v>
      </c>
      <c r="E2" s="15">
        <v>15000</v>
      </c>
      <c r="F2" s="16">
        <f>+E2/G2</f>
        <v>1.7610324928809673</v>
      </c>
      <c r="G2" s="17">
        <v>8517.7304000000004</v>
      </c>
    </row>
    <row r="3" spans="1:7" ht="14.4" x14ac:dyDescent="0.3">
      <c r="A3" s="18">
        <v>46023</v>
      </c>
      <c r="B3" s="19" t="s">
        <v>22</v>
      </c>
      <c r="C3" s="20" t="s">
        <v>1</v>
      </c>
      <c r="D3" s="21" t="s">
        <v>4</v>
      </c>
      <c r="E3" s="22">
        <v>50000</v>
      </c>
      <c r="F3" s="23">
        <f t="shared" ref="F3:F56" si="0">+E3/G3</f>
        <v>5.8701083096032249</v>
      </c>
      <c r="G3" s="24">
        <v>8517.7304000000004</v>
      </c>
    </row>
    <row r="4" spans="1:7" ht="14.4" x14ac:dyDescent="0.3">
      <c r="A4" s="26">
        <v>46024</v>
      </c>
      <c r="B4" s="27" t="s">
        <v>40</v>
      </c>
      <c r="C4" s="28" t="s">
        <v>8</v>
      </c>
      <c r="D4" s="20" t="s">
        <v>4</v>
      </c>
      <c r="E4" s="22">
        <v>118000</v>
      </c>
      <c r="F4" s="23">
        <f t="shared" si="0"/>
        <v>13.853455610663611</v>
      </c>
      <c r="G4" s="24">
        <v>8517.7304000000004</v>
      </c>
    </row>
    <row r="5" spans="1:7" ht="14.4" x14ac:dyDescent="0.3">
      <c r="A5" s="18">
        <v>46025</v>
      </c>
      <c r="B5" s="19" t="s">
        <v>22</v>
      </c>
      <c r="C5" s="29" t="s">
        <v>1</v>
      </c>
      <c r="D5" s="20" t="s">
        <v>18</v>
      </c>
      <c r="E5" s="22">
        <v>50000</v>
      </c>
      <c r="F5" s="23">
        <f t="shared" si="0"/>
        <v>5.8701083096032249</v>
      </c>
      <c r="G5" s="24">
        <v>8517.7304000000004</v>
      </c>
    </row>
    <row r="6" spans="1:7" ht="14.4" x14ac:dyDescent="0.3">
      <c r="A6" s="30">
        <v>46027</v>
      </c>
      <c r="B6" s="31" t="s">
        <v>41</v>
      </c>
      <c r="C6" s="29" t="s">
        <v>8</v>
      </c>
      <c r="D6" s="20" t="s">
        <v>4</v>
      </c>
      <c r="E6" s="22">
        <v>59000</v>
      </c>
      <c r="F6" s="23">
        <f t="shared" si="0"/>
        <v>6.9267278053318053</v>
      </c>
      <c r="G6" s="24">
        <v>8517.7304000000004</v>
      </c>
    </row>
    <row r="7" spans="1:7" ht="14.4" x14ac:dyDescent="0.3">
      <c r="A7" s="30">
        <v>46027</v>
      </c>
      <c r="B7" s="31" t="s">
        <v>41</v>
      </c>
      <c r="C7" s="29" t="s">
        <v>8</v>
      </c>
      <c r="D7" s="20" t="s">
        <v>4</v>
      </c>
      <c r="E7" s="22">
        <f>+G7*F7</f>
        <v>251273.04680000001</v>
      </c>
      <c r="F7" s="32">
        <v>29.5</v>
      </c>
      <c r="G7" s="24">
        <v>8517.7304000000004</v>
      </c>
    </row>
    <row r="8" spans="1:7" ht="14.4" x14ac:dyDescent="0.3">
      <c r="A8" s="18">
        <v>46027</v>
      </c>
      <c r="B8" s="33" t="s">
        <v>23</v>
      </c>
      <c r="C8" s="34" t="s">
        <v>6</v>
      </c>
      <c r="D8" s="35" t="s">
        <v>4</v>
      </c>
      <c r="E8" s="36">
        <v>150000</v>
      </c>
      <c r="F8" s="23">
        <f t="shared" si="0"/>
        <v>17.610324928809675</v>
      </c>
      <c r="G8" s="24">
        <v>8517.7304000000004</v>
      </c>
    </row>
    <row r="9" spans="1:7" ht="14.4" x14ac:dyDescent="0.3">
      <c r="A9" s="18">
        <v>46027</v>
      </c>
      <c r="B9" s="33" t="s">
        <v>24</v>
      </c>
      <c r="C9" s="20" t="s">
        <v>1</v>
      </c>
      <c r="D9" s="20" t="s">
        <v>4</v>
      </c>
      <c r="E9" s="36">
        <v>50000</v>
      </c>
      <c r="F9" s="23">
        <f t="shared" si="0"/>
        <v>5.8701083096032249</v>
      </c>
      <c r="G9" s="24">
        <v>8517.7304000000004</v>
      </c>
    </row>
    <row r="10" spans="1:7" ht="14.4" x14ac:dyDescent="0.3">
      <c r="A10" s="26">
        <v>46027</v>
      </c>
      <c r="B10" s="27" t="s">
        <v>41</v>
      </c>
      <c r="C10" s="20" t="s">
        <v>8</v>
      </c>
      <c r="D10" s="20" t="s">
        <v>4</v>
      </c>
      <c r="E10" s="36">
        <v>59000</v>
      </c>
      <c r="F10" s="23">
        <f t="shared" si="0"/>
        <v>6.9267278053318053</v>
      </c>
      <c r="G10" s="24">
        <v>8517.7304000000004</v>
      </c>
    </row>
    <row r="11" spans="1:7" ht="14.4" x14ac:dyDescent="0.3">
      <c r="A11" s="18">
        <v>46028</v>
      </c>
      <c r="B11" s="19" t="s">
        <v>22</v>
      </c>
      <c r="C11" s="20" t="s">
        <v>1</v>
      </c>
      <c r="D11" s="20" t="s">
        <v>18</v>
      </c>
      <c r="E11" s="36">
        <v>50000</v>
      </c>
      <c r="F11" s="23">
        <f t="shared" si="0"/>
        <v>5.8701083096032249</v>
      </c>
      <c r="G11" s="24">
        <v>8517.7304000000004</v>
      </c>
    </row>
    <row r="12" spans="1:7" ht="14.4" x14ac:dyDescent="0.3">
      <c r="A12" s="18">
        <v>46028</v>
      </c>
      <c r="B12" s="19" t="s">
        <v>25</v>
      </c>
      <c r="C12" s="20" t="s">
        <v>20</v>
      </c>
      <c r="D12" s="20" t="s">
        <v>4</v>
      </c>
      <c r="E12" s="36">
        <v>990000</v>
      </c>
      <c r="F12" s="23">
        <f t="shared" si="0"/>
        <v>116.22814453014385</v>
      </c>
      <c r="G12" s="24">
        <v>8517.7304000000004</v>
      </c>
    </row>
    <row r="13" spans="1:7" ht="14.4" x14ac:dyDescent="0.3">
      <c r="A13" s="26">
        <v>46029</v>
      </c>
      <c r="B13" s="27" t="s">
        <v>42</v>
      </c>
      <c r="C13" s="37" t="s">
        <v>26</v>
      </c>
      <c r="D13" s="38" t="s">
        <v>4</v>
      </c>
      <c r="E13" s="39">
        <v>5500000</v>
      </c>
      <c r="F13" s="23">
        <f t="shared" si="0"/>
        <v>645.71191405635466</v>
      </c>
      <c r="G13" s="24">
        <v>8517.7304000000004</v>
      </c>
    </row>
    <row r="14" spans="1:7" ht="14.4" x14ac:dyDescent="0.3">
      <c r="A14" s="26">
        <v>46029</v>
      </c>
      <c r="B14" s="27" t="s">
        <v>43</v>
      </c>
      <c r="C14" s="20" t="s">
        <v>8</v>
      </c>
      <c r="D14" s="20" t="s">
        <v>4</v>
      </c>
      <c r="E14" s="39">
        <v>17700</v>
      </c>
      <c r="F14" s="23">
        <f t="shared" si="0"/>
        <v>2.0780183415995417</v>
      </c>
      <c r="G14" s="24">
        <v>8517.7304000000004</v>
      </c>
    </row>
    <row r="15" spans="1:7" ht="14.4" x14ac:dyDescent="0.3">
      <c r="A15" s="26">
        <v>46030</v>
      </c>
      <c r="B15" s="25" t="s">
        <v>27</v>
      </c>
      <c r="C15" s="40" t="s">
        <v>5</v>
      </c>
      <c r="D15" s="20" t="s">
        <v>4</v>
      </c>
      <c r="E15" s="39">
        <v>106500</v>
      </c>
      <c r="F15" s="23">
        <f t="shared" si="0"/>
        <v>12.503330699454869</v>
      </c>
      <c r="G15" s="24">
        <v>8517.7304000000004</v>
      </c>
    </row>
    <row r="16" spans="1:7" ht="14.4" x14ac:dyDescent="0.3">
      <c r="A16" s="26">
        <v>45665</v>
      </c>
      <c r="B16" s="25" t="s">
        <v>44</v>
      </c>
      <c r="C16" s="20" t="s">
        <v>8</v>
      </c>
      <c r="D16" s="20" t="s">
        <v>4</v>
      </c>
      <c r="E16" s="39">
        <v>177000</v>
      </c>
      <c r="F16" s="23">
        <f t="shared" si="0"/>
        <v>20.780183415995413</v>
      </c>
      <c r="G16" s="24">
        <v>8517.7304000000004</v>
      </c>
    </row>
    <row r="17" spans="1:7" ht="14.4" x14ac:dyDescent="0.3">
      <c r="A17" s="18">
        <v>46031</v>
      </c>
      <c r="B17" s="19" t="s">
        <v>22</v>
      </c>
      <c r="C17" s="20" t="s">
        <v>1</v>
      </c>
      <c r="D17" s="20" t="s">
        <v>4</v>
      </c>
      <c r="E17" s="36">
        <v>50000</v>
      </c>
      <c r="F17" s="23">
        <f t="shared" si="0"/>
        <v>5.8701083096032249</v>
      </c>
      <c r="G17" s="24">
        <v>8517.7304000000004</v>
      </c>
    </row>
    <row r="18" spans="1:7" ht="14.4" x14ac:dyDescent="0.3">
      <c r="A18" s="18">
        <v>46034</v>
      </c>
      <c r="B18" s="19" t="s">
        <v>22</v>
      </c>
      <c r="C18" s="20" t="s">
        <v>1</v>
      </c>
      <c r="D18" s="20" t="s">
        <v>18</v>
      </c>
      <c r="E18" s="36">
        <v>50000</v>
      </c>
      <c r="F18" s="23">
        <f t="shared" si="0"/>
        <v>5.8701083096032249</v>
      </c>
      <c r="G18" s="24">
        <v>8517.7304000000004</v>
      </c>
    </row>
    <row r="19" spans="1:7" ht="14.4" x14ac:dyDescent="0.3">
      <c r="A19" s="18">
        <v>46034</v>
      </c>
      <c r="B19" s="19" t="s">
        <v>22</v>
      </c>
      <c r="C19" s="20" t="s">
        <v>1</v>
      </c>
      <c r="D19" s="20" t="s">
        <v>4</v>
      </c>
      <c r="E19" s="36">
        <v>50000</v>
      </c>
      <c r="F19" s="23">
        <f t="shared" si="0"/>
        <v>5.8701083096032249</v>
      </c>
      <c r="G19" s="24">
        <v>8517.7304000000004</v>
      </c>
    </row>
    <row r="20" spans="1:7" ht="14.4" x14ac:dyDescent="0.3">
      <c r="A20" s="18">
        <v>46034</v>
      </c>
      <c r="B20" s="19" t="s">
        <v>22</v>
      </c>
      <c r="C20" s="35" t="s">
        <v>1</v>
      </c>
      <c r="D20" s="35" t="s">
        <v>2</v>
      </c>
      <c r="E20" s="36">
        <v>40000</v>
      </c>
      <c r="F20" s="23">
        <f t="shared" si="0"/>
        <v>4.6960866476825798</v>
      </c>
      <c r="G20" s="24">
        <v>8517.7304000000004</v>
      </c>
    </row>
    <row r="21" spans="1:7" ht="15" thickBot="1" x14ac:dyDescent="0.35">
      <c r="A21" s="18">
        <v>46034</v>
      </c>
      <c r="B21" s="19" t="s">
        <v>22</v>
      </c>
      <c r="C21" s="20" t="s">
        <v>1</v>
      </c>
      <c r="D21" s="41" t="s">
        <v>28</v>
      </c>
      <c r="E21" s="36">
        <v>40000</v>
      </c>
      <c r="F21" s="23">
        <f t="shared" si="0"/>
        <v>4.6960866476825798</v>
      </c>
      <c r="G21" s="24">
        <v>8517.7304000000004</v>
      </c>
    </row>
    <row r="22" spans="1:7" ht="14.4" x14ac:dyDescent="0.3">
      <c r="A22" s="26">
        <v>46035</v>
      </c>
      <c r="B22" s="25" t="s">
        <v>45</v>
      </c>
      <c r="C22" s="20" t="s">
        <v>8</v>
      </c>
      <c r="D22" s="20" t="s">
        <v>4</v>
      </c>
      <c r="E22" s="39">
        <v>177000</v>
      </c>
      <c r="F22" s="23">
        <f t="shared" si="0"/>
        <v>20.780183415995413</v>
      </c>
      <c r="G22" s="24">
        <v>8517.7304000000004</v>
      </c>
    </row>
    <row r="23" spans="1:7" ht="14.4" x14ac:dyDescent="0.3">
      <c r="A23" s="26">
        <v>46038</v>
      </c>
      <c r="B23" s="25" t="s">
        <v>46</v>
      </c>
      <c r="C23" s="42" t="s">
        <v>29</v>
      </c>
      <c r="D23" s="43" t="s">
        <v>18</v>
      </c>
      <c r="E23" s="39">
        <v>3273409</v>
      </c>
      <c r="F23" s="23">
        <f t="shared" si="0"/>
        <v>384.30530743259965</v>
      </c>
      <c r="G23" s="24">
        <v>8517.7304000000004</v>
      </c>
    </row>
    <row r="24" spans="1:7" ht="14.4" x14ac:dyDescent="0.3">
      <c r="A24" s="18">
        <v>46038</v>
      </c>
      <c r="B24" s="19" t="s">
        <v>30</v>
      </c>
      <c r="C24" s="44" t="s">
        <v>26</v>
      </c>
      <c r="D24" s="45" t="s">
        <v>4</v>
      </c>
      <c r="E24" s="36">
        <v>60000</v>
      </c>
      <c r="F24" s="23">
        <f t="shared" si="0"/>
        <v>7.0441299715238692</v>
      </c>
      <c r="G24" s="24">
        <v>8517.7304000000004</v>
      </c>
    </row>
    <row r="25" spans="1:7" ht="14.4" x14ac:dyDescent="0.3">
      <c r="A25" s="18">
        <v>46041</v>
      </c>
      <c r="B25" s="19" t="s">
        <v>22</v>
      </c>
      <c r="C25" s="20" t="s">
        <v>1</v>
      </c>
      <c r="D25" s="20" t="s">
        <v>18</v>
      </c>
      <c r="E25" s="36">
        <v>80000</v>
      </c>
      <c r="F25" s="23">
        <f t="shared" si="0"/>
        <v>9.3921732953651595</v>
      </c>
      <c r="G25" s="24">
        <v>8517.7304000000004</v>
      </c>
    </row>
    <row r="26" spans="1:7" ht="14.4" x14ac:dyDescent="0.3">
      <c r="A26" s="18">
        <v>46041</v>
      </c>
      <c r="B26" s="19" t="s">
        <v>22</v>
      </c>
      <c r="C26" s="20" t="s">
        <v>1</v>
      </c>
      <c r="D26" s="20" t="s">
        <v>4</v>
      </c>
      <c r="E26" s="36">
        <v>50000</v>
      </c>
      <c r="F26" s="23">
        <f t="shared" si="0"/>
        <v>5.8701083096032249</v>
      </c>
      <c r="G26" s="24">
        <v>8517.7304000000004</v>
      </c>
    </row>
    <row r="27" spans="1:7" ht="14.4" x14ac:dyDescent="0.3">
      <c r="A27" s="18">
        <v>46041</v>
      </c>
      <c r="B27" s="19" t="s">
        <v>22</v>
      </c>
      <c r="C27" s="20" t="s">
        <v>1</v>
      </c>
      <c r="D27" s="20" t="s">
        <v>2</v>
      </c>
      <c r="E27" s="36">
        <v>40000</v>
      </c>
      <c r="F27" s="23">
        <f t="shared" si="0"/>
        <v>4.6960866476825798</v>
      </c>
      <c r="G27" s="24">
        <v>8517.7304000000004</v>
      </c>
    </row>
    <row r="28" spans="1:7" ht="14.4" x14ac:dyDescent="0.3">
      <c r="A28" s="18">
        <v>46041</v>
      </c>
      <c r="B28" s="19" t="s">
        <v>22</v>
      </c>
      <c r="C28" s="20" t="s">
        <v>1</v>
      </c>
      <c r="D28" s="20" t="s">
        <v>28</v>
      </c>
      <c r="E28" s="36">
        <v>40000</v>
      </c>
      <c r="F28" s="23">
        <f t="shared" si="0"/>
        <v>4.6960866476825798</v>
      </c>
      <c r="G28" s="24">
        <v>8517.7304000000004</v>
      </c>
    </row>
    <row r="29" spans="1:7" ht="14.4" x14ac:dyDescent="0.3">
      <c r="A29" s="18">
        <v>46041</v>
      </c>
      <c r="B29" s="19" t="s">
        <v>31</v>
      </c>
      <c r="C29" s="46" t="s">
        <v>26</v>
      </c>
      <c r="D29" s="47" t="s">
        <v>4</v>
      </c>
      <c r="E29" s="36">
        <v>2400000</v>
      </c>
      <c r="F29" s="23">
        <f t="shared" si="0"/>
        <v>281.7651988609548</v>
      </c>
      <c r="G29" s="24">
        <v>8517.7304000000004</v>
      </c>
    </row>
    <row r="30" spans="1:7" ht="14.4" x14ac:dyDescent="0.3">
      <c r="A30" s="18">
        <v>46042</v>
      </c>
      <c r="B30" s="19" t="s">
        <v>47</v>
      </c>
      <c r="C30" s="20" t="s">
        <v>20</v>
      </c>
      <c r="D30" s="20" t="s">
        <v>18</v>
      </c>
      <c r="E30" s="36">
        <v>105000</v>
      </c>
      <c r="F30" s="23">
        <f t="shared" si="0"/>
        <v>12.327227450166772</v>
      </c>
      <c r="G30" s="24">
        <v>8517.7304000000004</v>
      </c>
    </row>
    <row r="31" spans="1:7" ht="14.4" x14ac:dyDescent="0.3">
      <c r="A31" s="48">
        <v>46042</v>
      </c>
      <c r="B31" s="19" t="s">
        <v>22</v>
      </c>
      <c r="C31" s="20" t="s">
        <v>1</v>
      </c>
      <c r="D31" s="20" t="s">
        <v>18</v>
      </c>
      <c r="E31" s="36">
        <v>50000</v>
      </c>
      <c r="F31" s="23">
        <f t="shared" si="0"/>
        <v>5.8701083096032249</v>
      </c>
      <c r="G31" s="24">
        <v>8517.7304000000004</v>
      </c>
    </row>
    <row r="32" spans="1:7" ht="14.4" x14ac:dyDescent="0.3">
      <c r="A32" s="48">
        <v>46041</v>
      </c>
      <c r="B32" s="19" t="s">
        <v>19</v>
      </c>
      <c r="C32" s="42" t="s">
        <v>26</v>
      </c>
      <c r="D32" s="49" t="s">
        <v>4</v>
      </c>
      <c r="E32" s="36">
        <v>1200000</v>
      </c>
      <c r="F32" s="23">
        <f t="shared" si="0"/>
        <v>140.8825994304774</v>
      </c>
      <c r="G32" s="24">
        <v>8517.7304000000004</v>
      </c>
    </row>
    <row r="33" spans="1:7" ht="14.4" x14ac:dyDescent="0.3">
      <c r="A33" s="48">
        <v>46043</v>
      </c>
      <c r="B33" s="19" t="s">
        <v>32</v>
      </c>
      <c r="C33" s="20" t="s">
        <v>7</v>
      </c>
      <c r="D33" s="20" t="s">
        <v>18</v>
      </c>
      <c r="E33" s="36">
        <v>300000</v>
      </c>
      <c r="F33" s="23">
        <f t="shared" si="0"/>
        <v>35.22064985761935</v>
      </c>
      <c r="G33" s="24">
        <v>8517.7304000000004</v>
      </c>
    </row>
    <row r="34" spans="1:7" ht="14.4" x14ac:dyDescent="0.3">
      <c r="A34" s="48">
        <v>46043</v>
      </c>
      <c r="B34" s="19" t="s">
        <v>33</v>
      </c>
      <c r="C34" s="20" t="s">
        <v>6</v>
      </c>
      <c r="D34" s="20" t="s">
        <v>4</v>
      </c>
      <c r="E34" s="36">
        <v>410000</v>
      </c>
      <c r="F34" s="23">
        <f t="shared" si="0"/>
        <v>48.13488813874644</v>
      </c>
      <c r="G34" s="24">
        <v>8517.7304000000004</v>
      </c>
    </row>
    <row r="35" spans="1:7" ht="14.4" x14ac:dyDescent="0.3">
      <c r="A35" s="48">
        <v>46045</v>
      </c>
      <c r="B35" s="19" t="s">
        <v>48</v>
      </c>
      <c r="C35" s="50" t="s">
        <v>3</v>
      </c>
      <c r="D35" s="51" t="s">
        <v>4</v>
      </c>
      <c r="E35" s="36">
        <v>50000</v>
      </c>
      <c r="F35" s="23">
        <f t="shared" si="0"/>
        <v>5.8701083096032249</v>
      </c>
      <c r="G35" s="24">
        <v>8517.7304000000004</v>
      </c>
    </row>
    <row r="36" spans="1:7" ht="14.4" x14ac:dyDescent="0.3">
      <c r="A36" s="48">
        <v>46047</v>
      </c>
      <c r="B36" s="19" t="s">
        <v>49</v>
      </c>
      <c r="C36" s="52" t="s">
        <v>34</v>
      </c>
      <c r="D36" s="38" t="s">
        <v>2</v>
      </c>
      <c r="E36" s="36">
        <v>790000</v>
      </c>
      <c r="F36" s="23">
        <f t="shared" si="0"/>
        <v>92.747711291730951</v>
      </c>
      <c r="G36" s="24">
        <v>8517.7304000000004</v>
      </c>
    </row>
    <row r="37" spans="1:7" ht="14.4" x14ac:dyDescent="0.3">
      <c r="A37" s="48">
        <v>46048</v>
      </c>
      <c r="B37" s="19" t="s">
        <v>35</v>
      </c>
      <c r="C37" s="53" t="s">
        <v>3</v>
      </c>
      <c r="D37" s="54" t="s">
        <v>4</v>
      </c>
      <c r="E37" s="36">
        <v>200000</v>
      </c>
      <c r="F37" s="23">
        <f t="shared" si="0"/>
        <v>23.4804332384129</v>
      </c>
      <c r="G37" s="24">
        <v>8517.7304000000004</v>
      </c>
    </row>
    <row r="38" spans="1:7" ht="14.4" x14ac:dyDescent="0.3">
      <c r="A38" s="48">
        <v>46048</v>
      </c>
      <c r="B38" s="19" t="s">
        <v>22</v>
      </c>
      <c r="C38" s="20" t="s">
        <v>1</v>
      </c>
      <c r="D38" s="20" t="s">
        <v>18</v>
      </c>
      <c r="E38" s="36">
        <v>50000</v>
      </c>
      <c r="F38" s="23">
        <f t="shared" si="0"/>
        <v>5.8701083096032249</v>
      </c>
      <c r="G38" s="24">
        <v>8517.7304000000004</v>
      </c>
    </row>
    <row r="39" spans="1:7" ht="14.4" x14ac:dyDescent="0.3">
      <c r="A39" s="48">
        <v>46048</v>
      </c>
      <c r="B39" s="19" t="s">
        <v>22</v>
      </c>
      <c r="C39" s="20" t="s">
        <v>1</v>
      </c>
      <c r="D39" s="20" t="s">
        <v>2</v>
      </c>
      <c r="E39" s="36">
        <v>50000</v>
      </c>
      <c r="F39" s="23">
        <f t="shared" si="0"/>
        <v>5.8701083096032249</v>
      </c>
      <c r="G39" s="24">
        <v>8517.7304000000004</v>
      </c>
    </row>
    <row r="40" spans="1:7" ht="14.4" x14ac:dyDescent="0.3">
      <c r="A40" s="48">
        <v>46048</v>
      </c>
      <c r="B40" s="19" t="s">
        <v>22</v>
      </c>
      <c r="C40" s="20" t="s">
        <v>1</v>
      </c>
      <c r="D40" s="20" t="s">
        <v>4</v>
      </c>
      <c r="E40" s="36">
        <v>50000</v>
      </c>
      <c r="F40" s="23">
        <f t="shared" si="0"/>
        <v>5.8701083096032249</v>
      </c>
      <c r="G40" s="24">
        <v>8517.7304000000004</v>
      </c>
    </row>
    <row r="41" spans="1:7" ht="14.4" x14ac:dyDescent="0.3">
      <c r="A41" s="48">
        <v>46048</v>
      </c>
      <c r="B41" s="19" t="s">
        <v>22</v>
      </c>
      <c r="C41" s="20" t="s">
        <v>1</v>
      </c>
      <c r="D41" s="55" t="s">
        <v>2</v>
      </c>
      <c r="E41" s="36">
        <v>40000</v>
      </c>
      <c r="F41" s="23">
        <f t="shared" si="0"/>
        <v>4.6960866476825798</v>
      </c>
      <c r="G41" s="24">
        <v>8517.7304000000004</v>
      </c>
    </row>
    <row r="42" spans="1:7" ht="14.4" x14ac:dyDescent="0.3">
      <c r="A42" s="48">
        <v>46048</v>
      </c>
      <c r="B42" s="19" t="s">
        <v>22</v>
      </c>
      <c r="C42" s="20" t="s">
        <v>1</v>
      </c>
      <c r="D42" s="55" t="s">
        <v>28</v>
      </c>
      <c r="E42" s="36">
        <v>40000</v>
      </c>
      <c r="F42" s="23">
        <f t="shared" si="0"/>
        <v>4.6960866476825798</v>
      </c>
      <c r="G42" s="24">
        <v>8517.7304000000004</v>
      </c>
    </row>
    <row r="43" spans="1:7" ht="14.4" x14ac:dyDescent="0.3">
      <c r="A43" s="56">
        <v>46049</v>
      </c>
      <c r="B43" s="19" t="s">
        <v>50</v>
      </c>
      <c r="C43" s="20" t="s">
        <v>6</v>
      </c>
      <c r="D43" s="55" t="s">
        <v>4</v>
      </c>
      <c r="E43" s="36">
        <v>50000</v>
      </c>
      <c r="F43" s="23">
        <f t="shared" si="0"/>
        <v>5.8701083096032249</v>
      </c>
      <c r="G43" s="24">
        <v>8517.7304000000004</v>
      </c>
    </row>
    <row r="44" spans="1:7" ht="14.4" x14ac:dyDescent="0.3">
      <c r="A44" s="56">
        <v>46050</v>
      </c>
      <c r="B44" s="19" t="s">
        <v>36</v>
      </c>
      <c r="C44" s="54" t="s">
        <v>6</v>
      </c>
      <c r="D44" s="54" t="s">
        <v>4</v>
      </c>
      <c r="E44" s="36">
        <v>25000</v>
      </c>
      <c r="F44" s="23">
        <f t="shared" si="0"/>
        <v>2.9350541548016125</v>
      </c>
      <c r="G44" s="24">
        <v>8517.7304000000004</v>
      </c>
    </row>
    <row r="45" spans="1:7" ht="14.4" x14ac:dyDescent="0.3">
      <c r="A45" s="56">
        <v>46051</v>
      </c>
      <c r="B45" s="19" t="s">
        <v>37</v>
      </c>
      <c r="C45" s="21" t="s">
        <v>6</v>
      </c>
      <c r="D45" s="21" t="s">
        <v>4</v>
      </c>
      <c r="E45" s="36">
        <v>80000</v>
      </c>
      <c r="F45" s="23">
        <f t="shared" si="0"/>
        <v>9.3921732953651595</v>
      </c>
      <c r="G45" s="24">
        <v>8517.7304000000004</v>
      </c>
    </row>
    <row r="46" spans="1:7" ht="14.4" customHeight="1" x14ac:dyDescent="0.3">
      <c r="A46" s="56">
        <v>46051</v>
      </c>
      <c r="B46" s="19" t="s">
        <v>22</v>
      </c>
      <c r="C46" s="29" t="s">
        <v>1</v>
      </c>
      <c r="D46" s="29" t="s">
        <v>18</v>
      </c>
      <c r="E46" s="36">
        <v>50000</v>
      </c>
      <c r="F46" s="23">
        <f t="shared" si="0"/>
        <v>5.8701083096032249</v>
      </c>
      <c r="G46" s="24">
        <v>8517.7304000000004</v>
      </c>
    </row>
    <row r="47" spans="1:7" ht="14.4" x14ac:dyDescent="0.3">
      <c r="A47" s="56">
        <v>46051</v>
      </c>
      <c r="B47" s="19" t="s">
        <v>51</v>
      </c>
      <c r="C47" s="35" t="s">
        <v>1</v>
      </c>
      <c r="D47" s="35" t="s">
        <v>2</v>
      </c>
      <c r="E47" s="36">
        <v>20000</v>
      </c>
      <c r="F47" s="23">
        <f t="shared" si="0"/>
        <v>2.3480433238412899</v>
      </c>
      <c r="G47" s="24">
        <v>8517.7304000000004</v>
      </c>
    </row>
    <row r="48" spans="1:7" ht="14.4" x14ac:dyDescent="0.3">
      <c r="A48" s="56">
        <v>46051</v>
      </c>
      <c r="B48" s="19" t="s">
        <v>22</v>
      </c>
      <c r="C48" s="35" t="s">
        <v>1</v>
      </c>
      <c r="D48" s="35" t="s">
        <v>28</v>
      </c>
      <c r="E48" s="36">
        <v>20000</v>
      </c>
      <c r="F48" s="23">
        <f t="shared" si="0"/>
        <v>2.3480433238412899</v>
      </c>
      <c r="G48" s="24">
        <v>8517.7304000000004</v>
      </c>
    </row>
    <row r="49" spans="1:7" ht="14.4" x14ac:dyDescent="0.3">
      <c r="A49" s="56">
        <v>46051</v>
      </c>
      <c r="B49" s="19" t="s">
        <v>22</v>
      </c>
      <c r="C49" s="35" t="s">
        <v>1</v>
      </c>
      <c r="D49" s="45" t="s">
        <v>4</v>
      </c>
      <c r="E49" s="36">
        <v>20000</v>
      </c>
      <c r="F49" s="23">
        <f t="shared" si="0"/>
        <v>2.3480433238412899</v>
      </c>
      <c r="G49" s="24">
        <v>8517.7304000000004</v>
      </c>
    </row>
    <row r="50" spans="1:7" ht="14.4" x14ac:dyDescent="0.3">
      <c r="A50" s="56">
        <v>46051</v>
      </c>
      <c r="B50" s="19" t="s">
        <v>38</v>
      </c>
      <c r="C50" s="35" t="s">
        <v>6</v>
      </c>
      <c r="D50" s="45" t="s">
        <v>4</v>
      </c>
      <c r="E50" s="36">
        <v>50000</v>
      </c>
      <c r="F50" s="23">
        <f t="shared" si="0"/>
        <v>5.8701083096032249</v>
      </c>
      <c r="G50" s="24">
        <v>8517.7304000000004</v>
      </c>
    </row>
    <row r="51" spans="1:7" ht="14.4" x14ac:dyDescent="0.3">
      <c r="A51" s="56">
        <v>46052</v>
      </c>
      <c r="B51" s="19" t="s">
        <v>53</v>
      </c>
      <c r="C51" s="35" t="s">
        <v>6</v>
      </c>
      <c r="D51" s="45" t="s">
        <v>4</v>
      </c>
      <c r="E51" s="57">
        <v>70000</v>
      </c>
      <c r="F51" s="23">
        <f t="shared" si="0"/>
        <v>8.2181516334445153</v>
      </c>
      <c r="G51" s="24">
        <v>8517.7304000000004</v>
      </c>
    </row>
    <row r="52" spans="1:7" ht="14.4" x14ac:dyDescent="0.3">
      <c r="A52" s="56">
        <v>46052</v>
      </c>
      <c r="B52" s="19" t="s">
        <v>39</v>
      </c>
      <c r="C52" s="35" t="s">
        <v>6</v>
      </c>
      <c r="D52" s="35" t="s">
        <v>4</v>
      </c>
      <c r="E52" s="57">
        <v>30000</v>
      </c>
      <c r="F52" s="23">
        <f t="shared" si="0"/>
        <v>3.5220649857619346</v>
      </c>
      <c r="G52" s="24">
        <v>8517.7304000000004</v>
      </c>
    </row>
    <row r="53" spans="1:7" ht="14.4" x14ac:dyDescent="0.3">
      <c r="A53" s="56">
        <v>46053</v>
      </c>
      <c r="B53" s="19" t="s">
        <v>52</v>
      </c>
      <c r="C53" s="35" t="s">
        <v>7</v>
      </c>
      <c r="D53" s="35" t="s">
        <v>18</v>
      </c>
      <c r="E53" s="57">
        <v>910000</v>
      </c>
      <c r="F53" s="23">
        <f t="shared" si="0"/>
        <v>106.83597123477868</v>
      </c>
      <c r="G53" s="24">
        <v>8517.7304000000004</v>
      </c>
    </row>
    <row r="54" spans="1:7" ht="14.4" x14ac:dyDescent="0.3">
      <c r="A54" s="56">
        <v>46053</v>
      </c>
      <c r="B54" s="19" t="s">
        <v>52</v>
      </c>
      <c r="C54" s="35" t="s">
        <v>7</v>
      </c>
      <c r="D54" s="35" t="s">
        <v>4</v>
      </c>
      <c r="E54" s="57">
        <v>675000</v>
      </c>
      <c r="F54" s="23">
        <f t="shared" si="0"/>
        <v>79.24646217964353</v>
      </c>
      <c r="G54" s="24">
        <v>8517.7304000000004</v>
      </c>
    </row>
    <row r="55" spans="1:7" ht="14.4" x14ac:dyDescent="0.3">
      <c r="A55" s="56">
        <v>46053</v>
      </c>
      <c r="B55" s="19" t="s">
        <v>52</v>
      </c>
      <c r="C55" s="20" t="s">
        <v>7</v>
      </c>
      <c r="D55" s="35" t="s">
        <v>2</v>
      </c>
      <c r="E55" s="57">
        <v>493500</v>
      </c>
      <c r="F55" s="23">
        <f t="shared" si="0"/>
        <v>57.937969015783828</v>
      </c>
      <c r="G55" s="24">
        <v>8517.7304000000004</v>
      </c>
    </row>
    <row r="56" spans="1:7" ht="15" thickBot="1" x14ac:dyDescent="0.35">
      <c r="A56" s="58">
        <v>46053</v>
      </c>
      <c r="B56" s="19" t="s">
        <v>52</v>
      </c>
      <c r="C56" s="59" t="s">
        <v>7</v>
      </c>
      <c r="D56" s="59" t="s">
        <v>28</v>
      </c>
      <c r="E56" s="60">
        <v>585000</v>
      </c>
      <c r="F56" s="61">
        <f t="shared" si="0"/>
        <v>68.680267222357728</v>
      </c>
      <c r="G56" s="62">
        <v>8517.7304000000004</v>
      </c>
    </row>
    <row r="57" spans="1:7" ht="14.4" x14ac:dyDescent="0.3">
      <c r="A57" s="110">
        <v>46055</v>
      </c>
      <c r="B57" s="12" t="s">
        <v>57</v>
      </c>
      <c r="C57" s="81" t="s">
        <v>20</v>
      </c>
      <c r="D57" s="82" t="s">
        <v>4</v>
      </c>
      <c r="E57" s="83">
        <v>666452</v>
      </c>
      <c r="F57" s="16">
        <f>+E57/G57</f>
        <v>78.242908463033771</v>
      </c>
      <c r="G57" s="17">
        <v>8517.7304000000004</v>
      </c>
    </row>
    <row r="58" spans="1:7" ht="14.4" x14ac:dyDescent="0.3">
      <c r="A58" s="111">
        <v>46055</v>
      </c>
      <c r="B58" s="19" t="s">
        <v>58</v>
      </c>
      <c r="C58" s="35" t="s">
        <v>6</v>
      </c>
      <c r="D58" s="35" t="s">
        <v>4</v>
      </c>
      <c r="E58" s="84">
        <v>700000</v>
      </c>
      <c r="F58" s="85">
        <f t="shared" ref="F58:F121" si="1">+E58/G58</f>
        <v>82.181516334445149</v>
      </c>
      <c r="G58" s="117">
        <v>8517.7304000000004</v>
      </c>
    </row>
    <row r="59" spans="1:7" ht="14.4" x14ac:dyDescent="0.3">
      <c r="A59" s="111">
        <v>46055</v>
      </c>
      <c r="B59" s="19" t="s">
        <v>22</v>
      </c>
      <c r="C59" s="35" t="s">
        <v>1</v>
      </c>
      <c r="D59" s="20" t="s">
        <v>18</v>
      </c>
      <c r="E59" s="84">
        <v>50000</v>
      </c>
      <c r="F59" s="85">
        <f t="shared" si="1"/>
        <v>5.8701083096032249</v>
      </c>
      <c r="G59" s="117">
        <v>8517.7304000000004</v>
      </c>
    </row>
    <row r="60" spans="1:7" ht="14.4" x14ac:dyDescent="0.3">
      <c r="A60" s="111">
        <v>46055</v>
      </c>
      <c r="B60" s="19" t="s">
        <v>22</v>
      </c>
      <c r="C60" s="20" t="s">
        <v>1</v>
      </c>
      <c r="D60" s="20" t="s">
        <v>18</v>
      </c>
      <c r="E60" s="84">
        <v>50000</v>
      </c>
      <c r="F60" s="85">
        <f t="shared" si="1"/>
        <v>5.8701083096032249</v>
      </c>
      <c r="G60" s="117">
        <v>8517.7304000000004</v>
      </c>
    </row>
    <row r="61" spans="1:7" ht="14.4" x14ac:dyDescent="0.3">
      <c r="A61" s="111">
        <v>46055</v>
      </c>
      <c r="B61" s="19" t="s">
        <v>22</v>
      </c>
      <c r="C61" s="20" t="s">
        <v>1</v>
      </c>
      <c r="D61" s="20" t="s">
        <v>4</v>
      </c>
      <c r="E61" s="84">
        <v>40000</v>
      </c>
      <c r="F61" s="85">
        <f t="shared" si="1"/>
        <v>4.6960866476825798</v>
      </c>
      <c r="G61" s="117">
        <v>8517.7304000000004</v>
      </c>
    </row>
    <row r="62" spans="1:7" ht="14.4" x14ac:dyDescent="0.3">
      <c r="A62" s="111">
        <v>46055</v>
      </c>
      <c r="B62" s="19" t="s">
        <v>22</v>
      </c>
      <c r="C62" s="20" t="s">
        <v>1</v>
      </c>
      <c r="D62" s="35" t="s">
        <v>2</v>
      </c>
      <c r="E62" s="84">
        <v>50000</v>
      </c>
      <c r="F62" s="85">
        <f t="shared" si="1"/>
        <v>5.8701083096032249</v>
      </c>
      <c r="G62" s="117">
        <v>8517.7304000000004</v>
      </c>
    </row>
    <row r="63" spans="1:7" ht="15" thickBot="1" x14ac:dyDescent="0.35">
      <c r="A63" s="111">
        <v>46055</v>
      </c>
      <c r="B63" s="19" t="s">
        <v>22</v>
      </c>
      <c r="C63" s="35" t="s">
        <v>1</v>
      </c>
      <c r="D63" s="59" t="s">
        <v>28</v>
      </c>
      <c r="E63" s="84">
        <v>40000</v>
      </c>
      <c r="F63" s="85">
        <f t="shared" si="1"/>
        <v>4.6960866476825798</v>
      </c>
      <c r="G63" s="117">
        <v>8517.7304000000004</v>
      </c>
    </row>
    <row r="64" spans="1:7" ht="14.4" x14ac:dyDescent="0.3">
      <c r="A64" s="111">
        <v>46055</v>
      </c>
      <c r="B64" s="19" t="s">
        <v>149</v>
      </c>
      <c r="C64" s="25" t="s">
        <v>54</v>
      </c>
      <c r="D64" s="25" t="s">
        <v>18</v>
      </c>
      <c r="E64" s="86">
        <v>100000</v>
      </c>
      <c r="F64" s="87">
        <f t="shared" si="1"/>
        <v>11.74021661920645</v>
      </c>
      <c r="G64" s="117">
        <v>8517.7304000000004</v>
      </c>
    </row>
    <row r="65" spans="1:7" ht="14.4" x14ac:dyDescent="0.3">
      <c r="A65" s="111">
        <v>46055</v>
      </c>
      <c r="B65" s="19" t="s">
        <v>149</v>
      </c>
      <c r="C65" s="25" t="s">
        <v>54</v>
      </c>
      <c r="D65" s="25" t="s">
        <v>4</v>
      </c>
      <c r="E65" s="86">
        <v>100000</v>
      </c>
      <c r="F65" s="87">
        <f t="shared" si="1"/>
        <v>11.74021661920645</v>
      </c>
      <c r="G65" s="117">
        <v>8517.7304000000004</v>
      </c>
    </row>
    <row r="66" spans="1:7" ht="14.4" x14ac:dyDescent="0.3">
      <c r="A66" s="111">
        <v>46055</v>
      </c>
      <c r="B66" s="19" t="s">
        <v>149</v>
      </c>
      <c r="C66" s="25" t="s">
        <v>54</v>
      </c>
      <c r="D66" s="25" t="s">
        <v>2</v>
      </c>
      <c r="E66" s="86">
        <v>100000</v>
      </c>
      <c r="F66" s="87">
        <f t="shared" si="1"/>
        <v>11.74021661920645</v>
      </c>
      <c r="G66" s="117">
        <v>8517.7304000000004</v>
      </c>
    </row>
    <row r="67" spans="1:7" ht="14.4" x14ac:dyDescent="0.3">
      <c r="A67" s="111">
        <v>46055</v>
      </c>
      <c r="B67" s="19" t="s">
        <v>149</v>
      </c>
      <c r="C67" s="25" t="s">
        <v>54</v>
      </c>
      <c r="D67" s="88" t="s">
        <v>28</v>
      </c>
      <c r="E67" s="86">
        <v>60000</v>
      </c>
      <c r="F67" s="87">
        <f t="shared" si="1"/>
        <v>7.0441299715238692</v>
      </c>
      <c r="G67" s="117">
        <v>8517.7304000000004</v>
      </c>
    </row>
    <row r="68" spans="1:7" ht="14.4" x14ac:dyDescent="0.3">
      <c r="A68" s="111">
        <v>46055</v>
      </c>
      <c r="B68" s="19" t="s">
        <v>59</v>
      </c>
      <c r="C68" s="25" t="s">
        <v>54</v>
      </c>
      <c r="D68" s="25" t="s">
        <v>2</v>
      </c>
      <c r="E68" s="86">
        <v>20000</v>
      </c>
      <c r="F68" s="87">
        <f t="shared" si="1"/>
        <v>2.3480433238412899</v>
      </c>
      <c r="G68" s="117">
        <v>8517.7304000000004</v>
      </c>
    </row>
    <row r="69" spans="1:7" ht="14.4" x14ac:dyDescent="0.3">
      <c r="A69" s="111">
        <v>46055</v>
      </c>
      <c r="B69" s="19" t="s">
        <v>59</v>
      </c>
      <c r="C69" s="25" t="s">
        <v>54</v>
      </c>
      <c r="D69" s="25" t="s">
        <v>4</v>
      </c>
      <c r="E69" s="86">
        <v>20000</v>
      </c>
      <c r="F69" s="87">
        <f t="shared" si="1"/>
        <v>2.3480433238412899</v>
      </c>
      <c r="G69" s="117">
        <v>8517.7304000000004</v>
      </c>
    </row>
    <row r="70" spans="1:7" ht="14.4" x14ac:dyDescent="0.3">
      <c r="A70" s="111">
        <v>46055</v>
      </c>
      <c r="B70" s="19" t="s">
        <v>60</v>
      </c>
      <c r="C70" s="25" t="s">
        <v>54</v>
      </c>
      <c r="D70" s="25" t="s">
        <v>18</v>
      </c>
      <c r="E70" s="86">
        <v>20000</v>
      </c>
      <c r="F70" s="87">
        <f t="shared" si="1"/>
        <v>2.3480433238412899</v>
      </c>
      <c r="G70" s="117">
        <v>8517.7304000000004</v>
      </c>
    </row>
    <row r="71" spans="1:7" ht="14.4" x14ac:dyDescent="0.3">
      <c r="A71" s="111">
        <v>46055</v>
      </c>
      <c r="B71" s="19" t="s">
        <v>61</v>
      </c>
      <c r="C71" s="89" t="s">
        <v>34</v>
      </c>
      <c r="D71" s="90" t="s">
        <v>18</v>
      </c>
      <c r="E71" s="86">
        <v>70000</v>
      </c>
      <c r="F71" s="87">
        <f t="shared" si="1"/>
        <v>8.2181516334445153</v>
      </c>
      <c r="G71" s="117">
        <v>8517.7304000000004</v>
      </c>
    </row>
    <row r="72" spans="1:7" ht="14.4" x14ac:dyDescent="0.3">
      <c r="A72" s="111">
        <v>46055</v>
      </c>
      <c r="B72" s="19" t="s">
        <v>62</v>
      </c>
      <c r="C72" s="91" t="s">
        <v>3</v>
      </c>
      <c r="D72" s="92" t="s">
        <v>4</v>
      </c>
      <c r="E72" s="86">
        <v>200000</v>
      </c>
      <c r="F72" s="87">
        <f t="shared" si="1"/>
        <v>23.4804332384129</v>
      </c>
      <c r="G72" s="117">
        <v>8517.7304000000004</v>
      </c>
    </row>
    <row r="73" spans="1:7" ht="14.4" x14ac:dyDescent="0.3">
      <c r="A73" s="111">
        <v>46055</v>
      </c>
      <c r="B73" s="19" t="s">
        <v>63</v>
      </c>
      <c r="C73" s="25" t="s">
        <v>54</v>
      </c>
      <c r="D73" s="25" t="s">
        <v>4</v>
      </c>
      <c r="E73" s="86">
        <v>30000</v>
      </c>
      <c r="F73" s="87">
        <f t="shared" si="1"/>
        <v>3.5220649857619346</v>
      </c>
      <c r="G73" s="117">
        <v>8517.7304000000004</v>
      </c>
    </row>
    <row r="74" spans="1:7" ht="14.4" x14ac:dyDescent="0.3">
      <c r="A74" s="111">
        <v>46055</v>
      </c>
      <c r="B74" s="19" t="s">
        <v>150</v>
      </c>
      <c r="C74" s="25" t="s">
        <v>3</v>
      </c>
      <c r="D74" s="25" t="s">
        <v>4</v>
      </c>
      <c r="E74" s="86">
        <v>200000</v>
      </c>
      <c r="F74" s="87">
        <f t="shared" si="1"/>
        <v>23.4804332384129</v>
      </c>
      <c r="G74" s="117">
        <v>8517.7304000000004</v>
      </c>
    </row>
    <row r="75" spans="1:7" ht="14.4" x14ac:dyDescent="0.3">
      <c r="A75" s="111">
        <v>46055</v>
      </c>
      <c r="B75" s="25" t="s">
        <v>64</v>
      </c>
      <c r="C75" s="93" t="s">
        <v>8</v>
      </c>
      <c r="D75" s="94" t="s">
        <v>4</v>
      </c>
      <c r="E75" s="86">
        <v>118000</v>
      </c>
      <c r="F75" s="87">
        <f t="shared" si="1"/>
        <v>13.853455610663611</v>
      </c>
      <c r="G75" s="117">
        <v>8517.7304000000004</v>
      </c>
    </row>
    <row r="76" spans="1:7" ht="14.4" x14ac:dyDescent="0.3">
      <c r="A76" s="111">
        <v>46055</v>
      </c>
      <c r="B76" s="25" t="s">
        <v>65</v>
      </c>
      <c r="C76" s="25" t="s">
        <v>8</v>
      </c>
      <c r="D76" s="25" t="s">
        <v>4</v>
      </c>
      <c r="E76" s="86">
        <v>59000</v>
      </c>
      <c r="F76" s="87">
        <f t="shared" si="1"/>
        <v>6.9267278053318053</v>
      </c>
      <c r="G76" s="117">
        <v>8517.7304000000004</v>
      </c>
    </row>
    <row r="77" spans="1:7" ht="14.4" x14ac:dyDescent="0.3">
      <c r="A77" s="111">
        <v>46055</v>
      </c>
      <c r="B77" s="25" t="s">
        <v>65</v>
      </c>
      <c r="C77" s="25" t="s">
        <v>8</v>
      </c>
      <c r="D77" s="25" t="s">
        <v>4</v>
      </c>
      <c r="E77" s="86">
        <v>59361</v>
      </c>
      <c r="F77" s="87">
        <f t="shared" si="1"/>
        <v>6.9691099873271405</v>
      </c>
      <c r="G77" s="117">
        <v>8517.7304000000004</v>
      </c>
    </row>
    <row r="78" spans="1:7" ht="14.4" x14ac:dyDescent="0.3">
      <c r="A78" s="111">
        <v>46056</v>
      </c>
      <c r="B78" s="19" t="s">
        <v>151</v>
      </c>
      <c r="C78" s="25" t="s">
        <v>8</v>
      </c>
      <c r="D78" s="25" t="s">
        <v>4</v>
      </c>
      <c r="E78" s="86">
        <f>+G78*F78</f>
        <v>251273.04680000001</v>
      </c>
      <c r="F78" s="95">
        <v>29.5</v>
      </c>
      <c r="G78" s="117">
        <v>8517.7304000000004</v>
      </c>
    </row>
    <row r="79" spans="1:7" ht="14.4" x14ac:dyDescent="0.3">
      <c r="A79" s="111">
        <v>46056</v>
      </c>
      <c r="B79" s="19" t="s">
        <v>66</v>
      </c>
      <c r="C79" s="25" t="s">
        <v>54</v>
      </c>
      <c r="D79" s="25" t="s">
        <v>2</v>
      </c>
      <c r="E79" s="86">
        <v>40000</v>
      </c>
      <c r="F79" s="87">
        <f t="shared" si="1"/>
        <v>4.6960866476825798</v>
      </c>
      <c r="G79" s="117">
        <v>8517.7304000000004</v>
      </c>
    </row>
    <row r="80" spans="1:7" ht="14.4" x14ac:dyDescent="0.3">
      <c r="A80" s="111">
        <v>46056</v>
      </c>
      <c r="B80" s="19" t="s">
        <v>67</v>
      </c>
      <c r="C80" s="25" t="s">
        <v>54</v>
      </c>
      <c r="D80" s="25" t="s">
        <v>4</v>
      </c>
      <c r="E80" s="86">
        <v>35000</v>
      </c>
      <c r="F80" s="87">
        <f t="shared" si="1"/>
        <v>4.1090758167222576</v>
      </c>
      <c r="G80" s="117">
        <v>8517.7304000000004</v>
      </c>
    </row>
    <row r="81" spans="1:7" ht="14.4" x14ac:dyDescent="0.3">
      <c r="A81" s="111">
        <v>46056</v>
      </c>
      <c r="B81" s="19" t="s">
        <v>68</v>
      </c>
      <c r="C81" s="25" t="s">
        <v>34</v>
      </c>
      <c r="D81" s="25" t="s">
        <v>18</v>
      </c>
      <c r="E81" s="86">
        <v>20000</v>
      </c>
      <c r="F81" s="87">
        <f t="shared" si="1"/>
        <v>2.3480433238412899</v>
      </c>
      <c r="G81" s="117">
        <v>8517.7304000000004</v>
      </c>
    </row>
    <row r="82" spans="1:7" ht="14.4" x14ac:dyDescent="0.3">
      <c r="A82" s="111">
        <v>46056</v>
      </c>
      <c r="B82" s="19" t="s">
        <v>152</v>
      </c>
      <c r="C82" s="25" t="s">
        <v>54</v>
      </c>
      <c r="D82" s="25" t="s">
        <v>18</v>
      </c>
      <c r="E82" s="86">
        <v>5000</v>
      </c>
      <c r="F82" s="87">
        <f t="shared" si="1"/>
        <v>0.58701083096032247</v>
      </c>
      <c r="G82" s="117">
        <v>8517.7304000000004</v>
      </c>
    </row>
    <row r="83" spans="1:7" ht="14.4" x14ac:dyDescent="0.3">
      <c r="A83" s="111">
        <v>46057</v>
      </c>
      <c r="B83" s="19" t="s">
        <v>69</v>
      </c>
      <c r="C83" s="25" t="s">
        <v>54</v>
      </c>
      <c r="D83" s="25" t="s">
        <v>28</v>
      </c>
      <c r="E83" s="86">
        <v>75000</v>
      </c>
      <c r="F83" s="87">
        <f t="shared" si="1"/>
        <v>8.8051624644048374</v>
      </c>
      <c r="G83" s="117">
        <v>8517.7304000000004</v>
      </c>
    </row>
    <row r="84" spans="1:7" ht="14.4" x14ac:dyDescent="0.3">
      <c r="A84" s="111">
        <v>46057</v>
      </c>
      <c r="B84" s="19" t="s">
        <v>55</v>
      </c>
      <c r="C84" s="96" t="s">
        <v>55</v>
      </c>
      <c r="D84" s="96" t="s">
        <v>28</v>
      </c>
      <c r="E84" s="86">
        <v>75000</v>
      </c>
      <c r="F84" s="87">
        <f t="shared" si="1"/>
        <v>8.8051624644048374</v>
      </c>
      <c r="G84" s="117">
        <v>8517.7304000000004</v>
      </c>
    </row>
    <row r="85" spans="1:7" ht="14.4" x14ac:dyDescent="0.3">
      <c r="A85" s="111">
        <v>46057</v>
      </c>
      <c r="B85" s="19" t="s">
        <v>70</v>
      </c>
      <c r="C85" s="25" t="s">
        <v>54</v>
      </c>
      <c r="D85" s="25" t="s">
        <v>2</v>
      </c>
      <c r="E85" s="86">
        <v>50000</v>
      </c>
      <c r="F85" s="87">
        <f t="shared" si="1"/>
        <v>5.8701083096032249</v>
      </c>
      <c r="G85" s="117">
        <v>8517.7304000000004</v>
      </c>
    </row>
    <row r="86" spans="1:7" ht="14.4" x14ac:dyDescent="0.3">
      <c r="A86" s="111">
        <v>46057</v>
      </c>
      <c r="B86" s="19" t="s">
        <v>71</v>
      </c>
      <c r="C86" s="25" t="s">
        <v>6</v>
      </c>
      <c r="D86" s="25" t="s">
        <v>4</v>
      </c>
      <c r="E86" s="86">
        <v>50000</v>
      </c>
      <c r="F86" s="87">
        <f t="shared" si="1"/>
        <v>5.8701083096032249</v>
      </c>
      <c r="G86" s="117">
        <v>8517.7304000000004</v>
      </c>
    </row>
    <row r="87" spans="1:7" ht="14.4" x14ac:dyDescent="0.3">
      <c r="A87" s="111">
        <v>46057</v>
      </c>
      <c r="B87" s="25" t="s">
        <v>72</v>
      </c>
      <c r="C87" s="97" t="s">
        <v>8</v>
      </c>
      <c r="D87" s="97" t="s">
        <v>4</v>
      </c>
      <c r="E87" s="98">
        <v>177000</v>
      </c>
      <c r="F87" s="87">
        <f t="shared" si="1"/>
        <v>20.780183415995413</v>
      </c>
      <c r="G87" s="117">
        <v>8517.7304000000004</v>
      </c>
    </row>
    <row r="88" spans="1:7" ht="14.4" x14ac:dyDescent="0.3">
      <c r="A88" s="111">
        <v>46057</v>
      </c>
      <c r="B88" s="25" t="s">
        <v>73</v>
      </c>
      <c r="C88" s="25" t="s">
        <v>5</v>
      </c>
      <c r="D88" s="25" t="s">
        <v>4</v>
      </c>
      <c r="E88" s="98">
        <v>106500</v>
      </c>
      <c r="F88" s="87">
        <f t="shared" si="1"/>
        <v>12.503330699454869</v>
      </c>
      <c r="G88" s="117">
        <v>8517.7304000000004</v>
      </c>
    </row>
    <row r="89" spans="1:7" ht="14.4" x14ac:dyDescent="0.3">
      <c r="A89" s="111">
        <v>46057</v>
      </c>
      <c r="B89" s="25" t="s">
        <v>74</v>
      </c>
      <c r="C89" s="25" t="s">
        <v>8</v>
      </c>
      <c r="D89" s="25" t="s">
        <v>4</v>
      </c>
      <c r="E89" s="98">
        <v>17700</v>
      </c>
      <c r="F89" s="87">
        <f t="shared" si="1"/>
        <v>2.0780183415995417</v>
      </c>
      <c r="G89" s="117">
        <v>8517.7304000000004</v>
      </c>
    </row>
    <row r="90" spans="1:7" ht="14.4" x14ac:dyDescent="0.3">
      <c r="A90" s="111">
        <v>46057</v>
      </c>
      <c r="B90" s="25" t="s">
        <v>75</v>
      </c>
      <c r="C90" s="99" t="s">
        <v>26</v>
      </c>
      <c r="D90" s="100" t="s">
        <v>4</v>
      </c>
      <c r="E90" s="98">
        <v>5700000</v>
      </c>
      <c r="F90" s="87">
        <f t="shared" si="1"/>
        <v>669.19234729476761</v>
      </c>
      <c r="G90" s="117">
        <v>8517.7304000000004</v>
      </c>
    </row>
    <row r="91" spans="1:7" ht="14.4" x14ac:dyDescent="0.3">
      <c r="A91" s="111">
        <v>46058</v>
      </c>
      <c r="B91" s="19" t="s">
        <v>76</v>
      </c>
      <c r="C91" s="25" t="s">
        <v>54</v>
      </c>
      <c r="D91" s="25" t="s">
        <v>28</v>
      </c>
      <c r="E91" s="86">
        <v>60000</v>
      </c>
      <c r="F91" s="87">
        <f t="shared" si="1"/>
        <v>7.0441299715238692</v>
      </c>
      <c r="G91" s="117">
        <v>8517.7304000000004</v>
      </c>
    </row>
    <row r="92" spans="1:7" ht="14.4" x14ac:dyDescent="0.3">
      <c r="A92" s="111">
        <v>46058</v>
      </c>
      <c r="B92" s="19" t="s">
        <v>77</v>
      </c>
      <c r="C92" s="25" t="s">
        <v>54</v>
      </c>
      <c r="D92" s="25" t="s">
        <v>28</v>
      </c>
      <c r="E92" s="86">
        <v>40000</v>
      </c>
      <c r="F92" s="87">
        <f t="shared" si="1"/>
        <v>4.6960866476825798</v>
      </c>
      <c r="G92" s="117">
        <v>8517.7304000000004</v>
      </c>
    </row>
    <row r="93" spans="1:7" ht="14.4" x14ac:dyDescent="0.3">
      <c r="A93" s="111">
        <v>46058</v>
      </c>
      <c r="B93" s="19" t="s">
        <v>78</v>
      </c>
      <c r="C93" s="25" t="s">
        <v>54</v>
      </c>
      <c r="D93" s="25" t="s">
        <v>28</v>
      </c>
      <c r="E93" s="86">
        <v>100000</v>
      </c>
      <c r="F93" s="87">
        <f t="shared" si="1"/>
        <v>11.74021661920645</v>
      </c>
      <c r="G93" s="117">
        <v>8517.7304000000004</v>
      </c>
    </row>
    <row r="94" spans="1:7" ht="14.4" x14ac:dyDescent="0.3">
      <c r="A94" s="111">
        <v>46058</v>
      </c>
      <c r="B94" s="19" t="s">
        <v>79</v>
      </c>
      <c r="C94" s="25" t="s">
        <v>54</v>
      </c>
      <c r="D94" s="25" t="s">
        <v>2</v>
      </c>
      <c r="E94" s="86">
        <v>55000</v>
      </c>
      <c r="F94" s="87">
        <f t="shared" si="1"/>
        <v>6.4571191405635471</v>
      </c>
      <c r="G94" s="117">
        <v>8517.7304000000004</v>
      </c>
    </row>
    <row r="95" spans="1:7" ht="14.4" x14ac:dyDescent="0.3">
      <c r="A95" s="111">
        <v>46058</v>
      </c>
      <c r="B95" s="19" t="s">
        <v>80</v>
      </c>
      <c r="C95" s="25" t="s">
        <v>6</v>
      </c>
      <c r="D95" s="25" t="s">
        <v>4</v>
      </c>
      <c r="E95" s="86">
        <v>70000</v>
      </c>
      <c r="F95" s="87">
        <f t="shared" si="1"/>
        <v>8.2181516334445153</v>
      </c>
      <c r="G95" s="117">
        <v>8517.7304000000004</v>
      </c>
    </row>
    <row r="96" spans="1:7" ht="14.4" x14ac:dyDescent="0.3">
      <c r="A96" s="111">
        <v>46058</v>
      </c>
      <c r="B96" s="19" t="s">
        <v>81</v>
      </c>
      <c r="C96" s="25" t="s">
        <v>3</v>
      </c>
      <c r="D96" s="25" t="s">
        <v>4</v>
      </c>
      <c r="E96" s="86">
        <v>40000</v>
      </c>
      <c r="F96" s="87">
        <f t="shared" si="1"/>
        <v>4.6960866476825798</v>
      </c>
      <c r="G96" s="117">
        <v>8517.7304000000004</v>
      </c>
    </row>
    <row r="97" spans="1:7" ht="14.4" x14ac:dyDescent="0.3">
      <c r="A97" s="111">
        <v>46058</v>
      </c>
      <c r="B97" s="19" t="s">
        <v>82</v>
      </c>
      <c r="C97" s="25" t="s">
        <v>3</v>
      </c>
      <c r="D97" s="25" t="s">
        <v>4</v>
      </c>
      <c r="E97" s="86">
        <v>24000</v>
      </c>
      <c r="F97" s="87">
        <f t="shared" si="1"/>
        <v>2.8176519886095477</v>
      </c>
      <c r="G97" s="117">
        <v>8517.7304000000004</v>
      </c>
    </row>
    <row r="98" spans="1:7" ht="14.4" x14ac:dyDescent="0.3">
      <c r="A98" s="111">
        <v>46058</v>
      </c>
      <c r="B98" s="19" t="s">
        <v>83</v>
      </c>
      <c r="C98" s="25" t="s">
        <v>3</v>
      </c>
      <c r="D98" s="25" t="s">
        <v>4</v>
      </c>
      <c r="E98" s="86">
        <v>15000</v>
      </c>
      <c r="F98" s="87">
        <f t="shared" si="1"/>
        <v>1.7610324928809673</v>
      </c>
      <c r="G98" s="117">
        <v>8517.7304000000004</v>
      </c>
    </row>
    <row r="99" spans="1:7" ht="14.4" x14ac:dyDescent="0.3">
      <c r="A99" s="111">
        <v>46058</v>
      </c>
      <c r="B99" s="19" t="s">
        <v>84</v>
      </c>
      <c r="C99" s="25" t="s">
        <v>3</v>
      </c>
      <c r="D99" s="25" t="s">
        <v>4</v>
      </c>
      <c r="E99" s="86">
        <v>15000</v>
      </c>
      <c r="F99" s="87">
        <f t="shared" si="1"/>
        <v>1.7610324928809673</v>
      </c>
      <c r="G99" s="117">
        <v>8517.7304000000004</v>
      </c>
    </row>
    <row r="100" spans="1:7" ht="14.4" x14ac:dyDescent="0.3">
      <c r="A100" s="111">
        <v>46058</v>
      </c>
      <c r="B100" s="19" t="s">
        <v>85</v>
      </c>
      <c r="C100" s="25" t="s">
        <v>3</v>
      </c>
      <c r="D100" s="25" t="s">
        <v>4</v>
      </c>
      <c r="E100" s="86">
        <v>20000</v>
      </c>
      <c r="F100" s="87">
        <f t="shared" si="1"/>
        <v>2.3480433238412899</v>
      </c>
      <c r="G100" s="117">
        <v>8517.7304000000004</v>
      </c>
    </row>
    <row r="101" spans="1:7" ht="14.4" x14ac:dyDescent="0.3">
      <c r="A101" s="111">
        <v>46058</v>
      </c>
      <c r="B101" s="19" t="s">
        <v>86</v>
      </c>
      <c r="C101" s="25" t="s">
        <v>3</v>
      </c>
      <c r="D101" s="25" t="s">
        <v>4</v>
      </c>
      <c r="E101" s="86">
        <v>20000</v>
      </c>
      <c r="F101" s="87">
        <f t="shared" si="1"/>
        <v>2.3480433238412899</v>
      </c>
      <c r="G101" s="117">
        <v>8517.7304000000004</v>
      </c>
    </row>
    <row r="102" spans="1:7" ht="14.4" x14ac:dyDescent="0.3">
      <c r="A102" s="111">
        <v>46058</v>
      </c>
      <c r="B102" s="19" t="s">
        <v>87</v>
      </c>
      <c r="C102" s="25" t="s">
        <v>3</v>
      </c>
      <c r="D102" s="25" t="s">
        <v>4</v>
      </c>
      <c r="E102" s="86">
        <v>10000</v>
      </c>
      <c r="F102" s="87">
        <f t="shared" si="1"/>
        <v>1.1740216619206449</v>
      </c>
      <c r="G102" s="117">
        <v>8517.7304000000004</v>
      </c>
    </row>
    <row r="103" spans="1:7" ht="14.4" x14ac:dyDescent="0.3">
      <c r="A103" s="111">
        <v>46058</v>
      </c>
      <c r="B103" s="19" t="s">
        <v>88</v>
      </c>
      <c r="C103" s="25" t="s">
        <v>3</v>
      </c>
      <c r="D103" s="25" t="s">
        <v>4</v>
      </c>
      <c r="E103" s="86">
        <v>40000</v>
      </c>
      <c r="F103" s="87">
        <f t="shared" si="1"/>
        <v>4.6960866476825798</v>
      </c>
      <c r="G103" s="117">
        <v>8517.7304000000004</v>
      </c>
    </row>
    <row r="104" spans="1:7" ht="14.4" x14ac:dyDescent="0.3">
      <c r="A104" s="111">
        <v>46058</v>
      </c>
      <c r="B104" s="19" t="s">
        <v>89</v>
      </c>
      <c r="C104" s="25" t="s">
        <v>3</v>
      </c>
      <c r="D104" s="25" t="s">
        <v>4</v>
      </c>
      <c r="E104" s="86">
        <v>40000</v>
      </c>
      <c r="F104" s="87">
        <f t="shared" si="1"/>
        <v>4.6960866476825798</v>
      </c>
      <c r="G104" s="117">
        <v>8517.7304000000004</v>
      </c>
    </row>
    <row r="105" spans="1:7" ht="14.4" x14ac:dyDescent="0.3">
      <c r="A105" s="111">
        <v>46058</v>
      </c>
      <c r="B105" s="19" t="s">
        <v>90</v>
      </c>
      <c r="C105" s="25" t="s">
        <v>3</v>
      </c>
      <c r="D105" s="25" t="s">
        <v>4</v>
      </c>
      <c r="E105" s="86">
        <v>6000</v>
      </c>
      <c r="F105" s="87">
        <f t="shared" si="1"/>
        <v>0.70441299715238692</v>
      </c>
      <c r="G105" s="117">
        <v>8517.7304000000004</v>
      </c>
    </row>
    <row r="106" spans="1:7" ht="14.4" x14ac:dyDescent="0.3">
      <c r="A106" s="111">
        <v>46058</v>
      </c>
      <c r="B106" s="19" t="s">
        <v>91</v>
      </c>
      <c r="C106" s="25" t="s">
        <v>3</v>
      </c>
      <c r="D106" s="25" t="s">
        <v>4</v>
      </c>
      <c r="E106" s="86">
        <v>3000</v>
      </c>
      <c r="F106" s="87">
        <f t="shared" si="1"/>
        <v>0.35220649857619346</v>
      </c>
      <c r="G106" s="117">
        <v>8517.7304000000004</v>
      </c>
    </row>
    <row r="107" spans="1:7" ht="14.4" x14ac:dyDescent="0.3">
      <c r="A107" s="111">
        <v>46058</v>
      </c>
      <c r="B107" s="19" t="s">
        <v>92</v>
      </c>
      <c r="C107" s="25" t="s">
        <v>3</v>
      </c>
      <c r="D107" s="25" t="s">
        <v>4</v>
      </c>
      <c r="E107" s="86">
        <v>24000</v>
      </c>
      <c r="F107" s="87">
        <f t="shared" si="1"/>
        <v>2.8176519886095477</v>
      </c>
      <c r="G107" s="117">
        <v>8517.7304000000004</v>
      </c>
    </row>
    <row r="108" spans="1:7" ht="14.4" x14ac:dyDescent="0.3">
      <c r="A108" s="111">
        <v>46058</v>
      </c>
      <c r="B108" s="19" t="s">
        <v>93</v>
      </c>
      <c r="C108" s="25" t="s">
        <v>3</v>
      </c>
      <c r="D108" s="25" t="s">
        <v>4</v>
      </c>
      <c r="E108" s="86">
        <v>8000</v>
      </c>
      <c r="F108" s="87">
        <f t="shared" si="1"/>
        <v>0.93921732953651593</v>
      </c>
      <c r="G108" s="117">
        <v>8517.7304000000004</v>
      </c>
    </row>
    <row r="109" spans="1:7" ht="14.4" x14ac:dyDescent="0.3">
      <c r="A109" s="111">
        <v>46058</v>
      </c>
      <c r="B109" s="19" t="s">
        <v>94</v>
      </c>
      <c r="C109" s="25" t="s">
        <v>3</v>
      </c>
      <c r="D109" s="25" t="s">
        <v>4</v>
      </c>
      <c r="E109" s="86">
        <v>60000</v>
      </c>
      <c r="F109" s="87">
        <f t="shared" si="1"/>
        <v>7.0441299715238692</v>
      </c>
      <c r="G109" s="117">
        <v>8517.7304000000004</v>
      </c>
    </row>
    <row r="110" spans="1:7" ht="14.4" x14ac:dyDescent="0.3">
      <c r="A110" s="111">
        <v>46058</v>
      </c>
      <c r="B110" s="19" t="s">
        <v>95</v>
      </c>
      <c r="C110" s="25" t="s">
        <v>3</v>
      </c>
      <c r="D110" s="25" t="s">
        <v>4</v>
      </c>
      <c r="E110" s="86">
        <v>20000</v>
      </c>
      <c r="F110" s="87">
        <f t="shared" si="1"/>
        <v>2.3480433238412899</v>
      </c>
      <c r="G110" s="117">
        <v>8517.7304000000004</v>
      </c>
    </row>
    <row r="111" spans="1:7" ht="14.4" x14ac:dyDescent="0.3">
      <c r="A111" s="111">
        <v>46058</v>
      </c>
      <c r="B111" s="19" t="s">
        <v>96</v>
      </c>
      <c r="C111" s="101" t="s">
        <v>6</v>
      </c>
      <c r="D111" s="102" t="s">
        <v>4</v>
      </c>
      <c r="E111" s="86">
        <v>150000</v>
      </c>
      <c r="F111" s="87">
        <f t="shared" si="1"/>
        <v>17.610324928809675</v>
      </c>
      <c r="G111" s="117">
        <v>8517.7304000000004</v>
      </c>
    </row>
    <row r="112" spans="1:7" ht="14.4" x14ac:dyDescent="0.3">
      <c r="A112" s="111">
        <v>46058</v>
      </c>
      <c r="B112" s="19" t="s">
        <v>97</v>
      </c>
      <c r="C112" s="101" t="s">
        <v>54</v>
      </c>
      <c r="D112" s="102" t="s">
        <v>18</v>
      </c>
      <c r="E112" s="86">
        <v>20000</v>
      </c>
      <c r="F112" s="87">
        <f t="shared" si="1"/>
        <v>2.3480433238412899</v>
      </c>
      <c r="G112" s="117">
        <v>8517.7304000000004</v>
      </c>
    </row>
    <row r="113" spans="1:7" ht="14.4" x14ac:dyDescent="0.3">
      <c r="A113" s="111">
        <v>46058</v>
      </c>
      <c r="B113" s="19" t="s">
        <v>153</v>
      </c>
      <c r="C113" s="101" t="s">
        <v>54</v>
      </c>
      <c r="D113" s="102" t="s">
        <v>18</v>
      </c>
      <c r="E113" s="86">
        <v>62000</v>
      </c>
      <c r="F113" s="87">
        <f t="shared" si="1"/>
        <v>7.2789343039079988</v>
      </c>
      <c r="G113" s="117">
        <v>8517.7304000000004</v>
      </c>
    </row>
    <row r="114" spans="1:7" ht="14.4" x14ac:dyDescent="0.3">
      <c r="A114" s="111">
        <v>46058</v>
      </c>
      <c r="B114" s="19" t="s">
        <v>98</v>
      </c>
      <c r="C114" s="101" t="s">
        <v>54</v>
      </c>
      <c r="D114" s="102" t="s">
        <v>18</v>
      </c>
      <c r="E114" s="86">
        <v>64000</v>
      </c>
      <c r="F114" s="87">
        <f t="shared" si="1"/>
        <v>7.5137386362921275</v>
      </c>
      <c r="G114" s="117">
        <v>8517.7304000000004</v>
      </c>
    </row>
    <row r="115" spans="1:7" ht="14.4" x14ac:dyDescent="0.3">
      <c r="A115" s="111">
        <v>46059</v>
      </c>
      <c r="B115" s="19" t="s">
        <v>99</v>
      </c>
      <c r="C115" s="101" t="s">
        <v>54</v>
      </c>
      <c r="D115" s="102" t="s">
        <v>18</v>
      </c>
      <c r="E115" s="86">
        <v>70000</v>
      </c>
      <c r="F115" s="87">
        <f t="shared" si="1"/>
        <v>8.2181516334445153</v>
      </c>
      <c r="G115" s="117">
        <v>8517.7304000000004</v>
      </c>
    </row>
    <row r="116" spans="1:7" ht="14.4" x14ac:dyDescent="0.3">
      <c r="A116" s="111">
        <v>46059</v>
      </c>
      <c r="B116" s="19" t="s">
        <v>100</v>
      </c>
      <c r="C116" s="101" t="s">
        <v>34</v>
      </c>
      <c r="D116" s="102" t="s">
        <v>18</v>
      </c>
      <c r="E116" s="86">
        <v>30000</v>
      </c>
      <c r="F116" s="87">
        <f t="shared" si="1"/>
        <v>3.5220649857619346</v>
      </c>
      <c r="G116" s="117">
        <v>8517.7304000000004</v>
      </c>
    </row>
    <row r="117" spans="1:7" ht="14.4" x14ac:dyDescent="0.3">
      <c r="A117" s="111">
        <v>46059</v>
      </c>
      <c r="B117" s="19" t="s">
        <v>101</v>
      </c>
      <c r="C117" s="101" t="s">
        <v>6</v>
      </c>
      <c r="D117" s="102" t="s">
        <v>4</v>
      </c>
      <c r="E117" s="86">
        <v>400000</v>
      </c>
      <c r="F117" s="87">
        <f t="shared" si="1"/>
        <v>46.9608664768258</v>
      </c>
      <c r="G117" s="117">
        <v>8517.7304000000004</v>
      </c>
    </row>
    <row r="118" spans="1:7" ht="14.4" x14ac:dyDescent="0.3">
      <c r="A118" s="111">
        <v>46062</v>
      </c>
      <c r="B118" s="19" t="s">
        <v>102</v>
      </c>
      <c r="C118" s="101" t="s">
        <v>54</v>
      </c>
      <c r="D118" s="102" t="s">
        <v>28</v>
      </c>
      <c r="E118" s="86">
        <v>65000</v>
      </c>
      <c r="F118" s="87">
        <f t="shared" si="1"/>
        <v>7.6311408024841922</v>
      </c>
      <c r="G118" s="117">
        <v>8517.7304000000004</v>
      </c>
    </row>
    <row r="119" spans="1:7" ht="14.4" x14ac:dyDescent="0.3">
      <c r="A119" s="111">
        <v>46062</v>
      </c>
      <c r="B119" s="19" t="s">
        <v>55</v>
      </c>
      <c r="C119" s="101" t="s">
        <v>55</v>
      </c>
      <c r="D119" s="102" t="s">
        <v>28</v>
      </c>
      <c r="E119" s="86">
        <v>100000</v>
      </c>
      <c r="F119" s="87">
        <f t="shared" si="1"/>
        <v>11.74021661920645</v>
      </c>
      <c r="G119" s="117">
        <v>8517.7304000000004</v>
      </c>
    </row>
    <row r="120" spans="1:7" ht="14.4" x14ac:dyDescent="0.3">
      <c r="A120" s="111">
        <v>46062</v>
      </c>
      <c r="B120" s="19" t="s">
        <v>103</v>
      </c>
      <c r="C120" s="101" t="s">
        <v>26</v>
      </c>
      <c r="D120" s="102" t="s">
        <v>4</v>
      </c>
      <c r="E120" s="86">
        <v>60000</v>
      </c>
      <c r="F120" s="87">
        <f t="shared" si="1"/>
        <v>7.0441299715238692</v>
      </c>
      <c r="G120" s="117">
        <v>8517.7304000000004</v>
      </c>
    </row>
    <row r="121" spans="1:7" ht="14.4" x14ac:dyDescent="0.3">
      <c r="A121" s="111">
        <v>46062</v>
      </c>
      <c r="B121" s="19" t="s">
        <v>22</v>
      </c>
      <c r="C121" s="103" t="s">
        <v>1</v>
      </c>
      <c r="D121" s="103" t="s">
        <v>18</v>
      </c>
      <c r="E121" s="86">
        <v>50000</v>
      </c>
      <c r="F121" s="87">
        <f t="shared" si="1"/>
        <v>5.8701083096032249</v>
      </c>
      <c r="G121" s="117">
        <v>8517.7304000000004</v>
      </c>
    </row>
    <row r="122" spans="1:7" ht="14.4" x14ac:dyDescent="0.3">
      <c r="A122" s="111">
        <v>46062</v>
      </c>
      <c r="B122" s="19" t="s">
        <v>22</v>
      </c>
      <c r="C122" s="101" t="s">
        <v>1</v>
      </c>
      <c r="D122" s="102" t="s">
        <v>18</v>
      </c>
      <c r="E122" s="86">
        <v>50000</v>
      </c>
      <c r="F122" s="87">
        <f t="shared" ref="F122:F194" si="2">+E122/G122</f>
        <v>5.8701083096032249</v>
      </c>
      <c r="G122" s="117">
        <v>8517.7304000000004</v>
      </c>
    </row>
    <row r="123" spans="1:7" ht="14.4" x14ac:dyDescent="0.3">
      <c r="A123" s="111">
        <v>46062</v>
      </c>
      <c r="B123" s="19" t="s">
        <v>22</v>
      </c>
      <c r="C123" s="101" t="s">
        <v>1</v>
      </c>
      <c r="D123" s="102" t="s">
        <v>4</v>
      </c>
      <c r="E123" s="86">
        <v>40000</v>
      </c>
      <c r="F123" s="87">
        <f t="shared" si="2"/>
        <v>4.6960866476825798</v>
      </c>
      <c r="G123" s="117">
        <v>8517.7304000000004</v>
      </c>
    </row>
    <row r="124" spans="1:7" ht="14.4" x14ac:dyDescent="0.3">
      <c r="A124" s="111">
        <v>46062</v>
      </c>
      <c r="B124" s="19" t="s">
        <v>22</v>
      </c>
      <c r="C124" s="101" t="s">
        <v>1</v>
      </c>
      <c r="D124" s="102" t="s">
        <v>2</v>
      </c>
      <c r="E124" s="86">
        <v>50000</v>
      </c>
      <c r="F124" s="87">
        <f t="shared" si="2"/>
        <v>5.8701083096032249</v>
      </c>
      <c r="G124" s="117">
        <v>8517.7304000000004</v>
      </c>
    </row>
    <row r="125" spans="1:7" ht="14.4" x14ac:dyDescent="0.3">
      <c r="A125" s="111">
        <v>46062</v>
      </c>
      <c r="B125" s="19" t="s">
        <v>22</v>
      </c>
      <c r="C125" s="101" t="s">
        <v>1</v>
      </c>
      <c r="D125" s="102" t="s">
        <v>28</v>
      </c>
      <c r="E125" s="86">
        <v>40000</v>
      </c>
      <c r="F125" s="87">
        <f t="shared" si="2"/>
        <v>4.6960866476825798</v>
      </c>
      <c r="G125" s="117">
        <v>8517.7304000000004</v>
      </c>
    </row>
    <row r="126" spans="1:7" ht="14.4" x14ac:dyDescent="0.3">
      <c r="A126" s="111">
        <v>46062</v>
      </c>
      <c r="B126" s="19" t="s">
        <v>149</v>
      </c>
      <c r="C126" s="101" t="s">
        <v>54</v>
      </c>
      <c r="D126" s="102" t="s">
        <v>18</v>
      </c>
      <c r="E126" s="86">
        <v>100000</v>
      </c>
      <c r="F126" s="87">
        <f t="shared" si="2"/>
        <v>11.74021661920645</v>
      </c>
      <c r="G126" s="117">
        <v>8517.7304000000004</v>
      </c>
    </row>
    <row r="127" spans="1:7" ht="14.4" x14ac:dyDescent="0.3">
      <c r="A127" s="111">
        <v>46062</v>
      </c>
      <c r="B127" s="19" t="s">
        <v>149</v>
      </c>
      <c r="C127" s="101" t="s">
        <v>54</v>
      </c>
      <c r="D127" s="102" t="s">
        <v>4</v>
      </c>
      <c r="E127" s="86">
        <v>100000</v>
      </c>
      <c r="F127" s="87">
        <f t="shared" si="2"/>
        <v>11.74021661920645</v>
      </c>
      <c r="G127" s="117">
        <v>8517.7304000000004</v>
      </c>
    </row>
    <row r="128" spans="1:7" ht="14.4" x14ac:dyDescent="0.3">
      <c r="A128" s="111">
        <v>46062</v>
      </c>
      <c r="B128" s="19" t="s">
        <v>149</v>
      </c>
      <c r="C128" s="101" t="s">
        <v>54</v>
      </c>
      <c r="D128" s="102" t="s">
        <v>2</v>
      </c>
      <c r="E128" s="86">
        <v>100000</v>
      </c>
      <c r="F128" s="87">
        <f t="shared" si="2"/>
        <v>11.74021661920645</v>
      </c>
      <c r="G128" s="117">
        <v>8517.7304000000004</v>
      </c>
    </row>
    <row r="129" spans="1:7" ht="14.4" x14ac:dyDescent="0.3">
      <c r="A129" s="111">
        <v>46062</v>
      </c>
      <c r="B129" s="19" t="s">
        <v>149</v>
      </c>
      <c r="C129" s="101" t="s">
        <v>54</v>
      </c>
      <c r="D129" s="102" t="s">
        <v>28</v>
      </c>
      <c r="E129" s="86">
        <v>60000</v>
      </c>
      <c r="F129" s="87">
        <f t="shared" si="2"/>
        <v>7.0441299715238692</v>
      </c>
      <c r="G129" s="117">
        <v>8517.7304000000004</v>
      </c>
    </row>
    <row r="130" spans="1:7" ht="14.4" x14ac:dyDescent="0.3">
      <c r="A130" s="111">
        <v>46063</v>
      </c>
      <c r="B130" s="19" t="s">
        <v>104</v>
      </c>
      <c r="C130" s="101" t="s">
        <v>54</v>
      </c>
      <c r="D130" s="102" t="s">
        <v>2</v>
      </c>
      <c r="E130" s="86">
        <v>73000</v>
      </c>
      <c r="F130" s="87">
        <f t="shared" si="2"/>
        <v>8.5703581320207078</v>
      </c>
      <c r="G130" s="117">
        <v>8517.7304000000004</v>
      </c>
    </row>
    <row r="131" spans="1:7" ht="14.4" x14ac:dyDescent="0.3">
      <c r="A131" s="111">
        <v>46063</v>
      </c>
      <c r="B131" s="19" t="s">
        <v>105</v>
      </c>
      <c r="C131" s="101" t="s">
        <v>6</v>
      </c>
      <c r="D131" s="102" t="s">
        <v>4</v>
      </c>
      <c r="E131" s="86">
        <v>45000</v>
      </c>
      <c r="F131" s="87">
        <f t="shared" si="2"/>
        <v>5.2830974786429019</v>
      </c>
      <c r="G131" s="117">
        <v>8517.7304000000004</v>
      </c>
    </row>
    <row r="132" spans="1:7" ht="14.4" x14ac:dyDescent="0.3">
      <c r="A132" s="111">
        <v>46063</v>
      </c>
      <c r="B132" s="19" t="s">
        <v>106</v>
      </c>
      <c r="C132" s="101" t="s">
        <v>6</v>
      </c>
      <c r="D132" s="102" t="s">
        <v>4</v>
      </c>
      <c r="E132" s="86">
        <v>50000</v>
      </c>
      <c r="F132" s="87">
        <f t="shared" si="2"/>
        <v>5.8701083096032249</v>
      </c>
      <c r="G132" s="117">
        <v>8517.7304000000004</v>
      </c>
    </row>
    <row r="133" spans="1:7" ht="14.4" x14ac:dyDescent="0.3">
      <c r="A133" s="111">
        <v>46063</v>
      </c>
      <c r="B133" s="19" t="s">
        <v>107</v>
      </c>
      <c r="C133" s="101" t="s">
        <v>54</v>
      </c>
      <c r="D133" s="102" t="s">
        <v>28</v>
      </c>
      <c r="E133" s="86">
        <v>90000</v>
      </c>
      <c r="F133" s="87">
        <f t="shared" si="2"/>
        <v>10.566194957285804</v>
      </c>
      <c r="G133" s="117">
        <v>8517.7304000000004</v>
      </c>
    </row>
    <row r="134" spans="1:7" ht="14.4" x14ac:dyDescent="0.3">
      <c r="A134" s="111">
        <v>46064</v>
      </c>
      <c r="B134" s="19" t="s">
        <v>108</v>
      </c>
      <c r="C134" s="101" t="s">
        <v>54</v>
      </c>
      <c r="D134" s="102" t="s">
        <v>2</v>
      </c>
      <c r="E134" s="86">
        <v>30000</v>
      </c>
      <c r="F134" s="87">
        <f t="shared" si="2"/>
        <v>3.5220649857619346</v>
      </c>
      <c r="G134" s="117">
        <v>8517.7304000000004</v>
      </c>
    </row>
    <row r="135" spans="1:7" ht="14.4" x14ac:dyDescent="0.3">
      <c r="A135" s="111">
        <v>46065</v>
      </c>
      <c r="B135" s="19" t="s">
        <v>109</v>
      </c>
      <c r="C135" s="101" t="s">
        <v>54</v>
      </c>
      <c r="D135" s="102" t="s">
        <v>2</v>
      </c>
      <c r="E135" s="86">
        <v>65500</v>
      </c>
      <c r="F135" s="87">
        <f t="shared" si="2"/>
        <v>7.6898418855802237</v>
      </c>
      <c r="G135" s="117">
        <v>8517.7304000000004</v>
      </c>
    </row>
    <row r="136" spans="1:7" ht="14.4" x14ac:dyDescent="0.3">
      <c r="A136" s="111">
        <v>46065</v>
      </c>
      <c r="B136" s="19" t="s">
        <v>110</v>
      </c>
      <c r="C136" s="101" t="s">
        <v>6</v>
      </c>
      <c r="D136" s="102" t="s">
        <v>4</v>
      </c>
      <c r="E136" s="86">
        <v>50000</v>
      </c>
      <c r="F136" s="87">
        <f t="shared" si="2"/>
        <v>5.8701083096032249</v>
      </c>
      <c r="G136" s="117">
        <v>8517.7304000000004</v>
      </c>
    </row>
    <row r="137" spans="1:7" ht="14.4" x14ac:dyDescent="0.3">
      <c r="A137" s="111">
        <v>46065</v>
      </c>
      <c r="B137" s="19" t="s">
        <v>111</v>
      </c>
      <c r="C137" s="100" t="s">
        <v>56</v>
      </c>
      <c r="D137" s="100" t="s">
        <v>4</v>
      </c>
      <c r="E137" s="86">
        <v>1500000</v>
      </c>
      <c r="F137" s="87">
        <f t="shared" si="2"/>
        <v>176.10324928809675</v>
      </c>
      <c r="G137" s="117">
        <v>8517.7304000000004</v>
      </c>
    </row>
    <row r="138" spans="1:7" ht="14.4" x14ac:dyDescent="0.3">
      <c r="A138" s="111">
        <v>46065</v>
      </c>
      <c r="B138" s="19" t="s">
        <v>112</v>
      </c>
      <c r="C138" s="101" t="s">
        <v>54</v>
      </c>
      <c r="D138" s="102" t="s">
        <v>18</v>
      </c>
      <c r="E138" s="86">
        <v>60000</v>
      </c>
      <c r="F138" s="87">
        <f t="shared" si="2"/>
        <v>7.0441299715238692</v>
      </c>
      <c r="G138" s="117">
        <v>8517.7304000000004</v>
      </c>
    </row>
    <row r="139" spans="1:7" ht="14.4" x14ac:dyDescent="0.3">
      <c r="A139" s="111">
        <v>46065</v>
      </c>
      <c r="B139" s="19" t="s">
        <v>113</v>
      </c>
      <c r="C139" s="101" t="s">
        <v>54</v>
      </c>
      <c r="D139" s="102" t="s">
        <v>18</v>
      </c>
      <c r="E139" s="86">
        <v>50000</v>
      </c>
      <c r="F139" s="87">
        <f t="shared" si="2"/>
        <v>5.8701083096032249</v>
      </c>
      <c r="G139" s="117">
        <v>8517.7304000000004</v>
      </c>
    </row>
    <row r="140" spans="1:7" ht="14.4" x14ac:dyDescent="0.3">
      <c r="A140" s="111">
        <v>46066</v>
      </c>
      <c r="B140" s="25" t="s">
        <v>114</v>
      </c>
      <c r="C140" s="101" t="s">
        <v>8</v>
      </c>
      <c r="D140" s="102" t="s">
        <v>4</v>
      </c>
      <c r="E140" s="86">
        <v>177000</v>
      </c>
      <c r="F140" s="87">
        <f t="shared" si="2"/>
        <v>20.780183415995413</v>
      </c>
      <c r="G140" s="117">
        <v>8517.7304000000004</v>
      </c>
    </row>
    <row r="141" spans="1:7" ht="14.4" x14ac:dyDescent="0.3">
      <c r="A141" s="111">
        <v>46066</v>
      </c>
      <c r="B141" s="25" t="s">
        <v>154</v>
      </c>
      <c r="C141" s="99" t="s">
        <v>29</v>
      </c>
      <c r="D141" s="105" t="s">
        <v>28</v>
      </c>
      <c r="E141" s="86">
        <v>4767456</v>
      </c>
      <c r="F141" s="87">
        <f t="shared" si="2"/>
        <v>553.6471954476832</v>
      </c>
      <c r="G141" s="118">
        <v>8611</v>
      </c>
    </row>
    <row r="142" spans="1:7" ht="14.4" x14ac:dyDescent="0.3">
      <c r="A142" s="111">
        <v>46066</v>
      </c>
      <c r="B142" s="19" t="s">
        <v>115</v>
      </c>
      <c r="C142" s="101" t="s">
        <v>54</v>
      </c>
      <c r="D142" s="102" t="s">
        <v>2</v>
      </c>
      <c r="E142" s="86">
        <v>55000</v>
      </c>
      <c r="F142" s="87">
        <f t="shared" si="2"/>
        <v>6.3871791894088954</v>
      </c>
      <c r="G142" s="118">
        <v>8611</v>
      </c>
    </row>
    <row r="143" spans="1:7" ht="14.4" x14ac:dyDescent="0.3">
      <c r="A143" s="111">
        <v>46066</v>
      </c>
      <c r="B143" s="19" t="s">
        <v>155</v>
      </c>
      <c r="C143" s="101" t="s">
        <v>54</v>
      </c>
      <c r="D143" s="102" t="s">
        <v>18</v>
      </c>
      <c r="E143" s="86">
        <v>85000</v>
      </c>
      <c r="F143" s="87">
        <f t="shared" si="2"/>
        <v>9.8710951109046565</v>
      </c>
      <c r="G143" s="118">
        <v>8611</v>
      </c>
    </row>
    <row r="144" spans="1:7" ht="14.4" x14ac:dyDescent="0.3">
      <c r="A144" s="111">
        <v>46066</v>
      </c>
      <c r="B144" s="19" t="s">
        <v>22</v>
      </c>
      <c r="C144" s="101" t="s">
        <v>1</v>
      </c>
      <c r="D144" s="101" t="s">
        <v>18</v>
      </c>
      <c r="E144" s="86">
        <v>20000</v>
      </c>
      <c r="F144" s="87">
        <f t="shared" si="2"/>
        <v>2.3226106143305074</v>
      </c>
      <c r="G144" s="118">
        <v>8611</v>
      </c>
    </row>
    <row r="145" spans="1:7" ht="14.4" x14ac:dyDescent="0.3">
      <c r="A145" s="111">
        <v>46068</v>
      </c>
      <c r="B145" s="19" t="s">
        <v>116</v>
      </c>
      <c r="C145" s="101" t="s">
        <v>54</v>
      </c>
      <c r="D145" s="101" t="s">
        <v>18</v>
      </c>
      <c r="E145" s="86">
        <v>50000</v>
      </c>
      <c r="F145" s="87">
        <f t="shared" si="2"/>
        <v>5.8065265358262685</v>
      </c>
      <c r="G145" s="118">
        <v>8611</v>
      </c>
    </row>
    <row r="146" spans="1:7" ht="14.4" x14ac:dyDescent="0.3">
      <c r="A146" s="111">
        <v>46068</v>
      </c>
      <c r="B146" s="19" t="s">
        <v>117</v>
      </c>
      <c r="C146" s="101" t="s">
        <v>54</v>
      </c>
      <c r="D146" s="101" t="s">
        <v>18</v>
      </c>
      <c r="E146" s="86">
        <v>10000</v>
      </c>
      <c r="F146" s="87">
        <f t="shared" si="2"/>
        <v>1.1613053071652537</v>
      </c>
      <c r="G146" s="118">
        <v>8611</v>
      </c>
    </row>
    <row r="147" spans="1:7" ht="14.4" x14ac:dyDescent="0.3">
      <c r="A147" s="111">
        <v>46069</v>
      </c>
      <c r="B147" s="19" t="s">
        <v>118</v>
      </c>
      <c r="C147" s="101" t="s">
        <v>54</v>
      </c>
      <c r="D147" s="101" t="s">
        <v>2</v>
      </c>
      <c r="E147" s="86">
        <v>25000</v>
      </c>
      <c r="F147" s="87">
        <f t="shared" si="2"/>
        <v>2.9032632679131343</v>
      </c>
      <c r="G147" s="118">
        <v>8611</v>
      </c>
    </row>
    <row r="148" spans="1:7" ht="14.4" x14ac:dyDescent="0.3">
      <c r="A148" s="111">
        <v>46069</v>
      </c>
      <c r="B148" s="19" t="s">
        <v>119</v>
      </c>
      <c r="C148" s="101" t="s">
        <v>34</v>
      </c>
      <c r="D148" s="101" t="s">
        <v>2</v>
      </c>
      <c r="E148" s="86">
        <v>25000</v>
      </c>
      <c r="F148" s="87">
        <f t="shared" si="2"/>
        <v>2.9032632679131343</v>
      </c>
      <c r="G148" s="118">
        <v>8611</v>
      </c>
    </row>
    <row r="149" spans="1:7" ht="14.4" x14ac:dyDescent="0.3">
      <c r="A149" s="111">
        <v>46069</v>
      </c>
      <c r="B149" s="19" t="s">
        <v>120</v>
      </c>
      <c r="C149" s="101" t="s">
        <v>54</v>
      </c>
      <c r="D149" s="101" t="s">
        <v>28</v>
      </c>
      <c r="E149" s="86">
        <v>95000</v>
      </c>
      <c r="F149" s="87">
        <f t="shared" si="2"/>
        <v>11.03240041806991</v>
      </c>
      <c r="G149" s="118">
        <v>8611</v>
      </c>
    </row>
    <row r="150" spans="1:7" ht="14.4" x14ac:dyDescent="0.3">
      <c r="A150" s="111">
        <v>46069</v>
      </c>
      <c r="B150" s="19" t="s">
        <v>156</v>
      </c>
      <c r="C150" s="101" t="s">
        <v>121</v>
      </c>
      <c r="D150" s="101" t="s">
        <v>4</v>
      </c>
      <c r="E150" s="86">
        <v>8001</v>
      </c>
      <c r="F150" s="87">
        <f t="shared" si="2"/>
        <v>0.92916037626291947</v>
      </c>
      <c r="G150" s="118">
        <v>8611</v>
      </c>
    </row>
    <row r="151" spans="1:7" ht="14.4" x14ac:dyDescent="0.3">
      <c r="A151" s="111">
        <v>46069</v>
      </c>
      <c r="B151" s="19" t="s">
        <v>55</v>
      </c>
      <c r="C151" s="101" t="s">
        <v>55</v>
      </c>
      <c r="D151" s="101" t="s">
        <v>28</v>
      </c>
      <c r="E151" s="86">
        <v>788480</v>
      </c>
      <c r="F151" s="87">
        <f t="shared" si="2"/>
        <v>91.566600859365934</v>
      </c>
      <c r="G151" s="118">
        <v>8611</v>
      </c>
    </row>
    <row r="152" spans="1:7" ht="14.4" x14ac:dyDescent="0.3">
      <c r="A152" s="111">
        <v>46069</v>
      </c>
      <c r="B152" s="19" t="s">
        <v>22</v>
      </c>
      <c r="C152" s="101" t="s">
        <v>1</v>
      </c>
      <c r="D152" s="101" t="s">
        <v>18</v>
      </c>
      <c r="E152" s="86">
        <v>50000</v>
      </c>
      <c r="F152" s="87">
        <f t="shared" si="2"/>
        <v>5.8065265358262685</v>
      </c>
      <c r="G152" s="118">
        <v>8611</v>
      </c>
    </row>
    <row r="153" spans="1:7" ht="14.4" x14ac:dyDescent="0.3">
      <c r="A153" s="111">
        <v>46069</v>
      </c>
      <c r="B153" s="19" t="s">
        <v>22</v>
      </c>
      <c r="C153" s="101" t="s">
        <v>1</v>
      </c>
      <c r="D153" s="101" t="s">
        <v>18</v>
      </c>
      <c r="E153" s="86">
        <v>50000</v>
      </c>
      <c r="F153" s="87">
        <f t="shared" si="2"/>
        <v>5.8065265358262685</v>
      </c>
      <c r="G153" s="118">
        <v>8611</v>
      </c>
    </row>
    <row r="154" spans="1:7" ht="14.4" x14ac:dyDescent="0.3">
      <c r="A154" s="111">
        <v>46069</v>
      </c>
      <c r="B154" s="19" t="s">
        <v>22</v>
      </c>
      <c r="C154" s="101" t="s">
        <v>1</v>
      </c>
      <c r="D154" s="101" t="s">
        <v>4</v>
      </c>
      <c r="E154" s="86">
        <v>50000</v>
      </c>
      <c r="F154" s="87">
        <f t="shared" si="2"/>
        <v>5.8065265358262685</v>
      </c>
      <c r="G154" s="118">
        <v>8611</v>
      </c>
    </row>
    <row r="155" spans="1:7" ht="14.4" x14ac:dyDescent="0.3">
      <c r="A155" s="111">
        <v>46069</v>
      </c>
      <c r="B155" s="19" t="s">
        <v>22</v>
      </c>
      <c r="C155" s="101" t="s">
        <v>1</v>
      </c>
      <c r="D155" s="101" t="s">
        <v>2</v>
      </c>
      <c r="E155" s="86">
        <v>40000</v>
      </c>
      <c r="F155" s="87">
        <f t="shared" si="2"/>
        <v>4.6452212286610148</v>
      </c>
      <c r="G155" s="118">
        <v>8611</v>
      </c>
    </row>
    <row r="156" spans="1:7" ht="14.4" x14ac:dyDescent="0.3">
      <c r="A156" s="111">
        <v>46069</v>
      </c>
      <c r="B156" s="19" t="s">
        <v>22</v>
      </c>
      <c r="C156" s="101" t="s">
        <v>1</v>
      </c>
      <c r="D156" s="101" t="s">
        <v>28</v>
      </c>
      <c r="E156" s="86">
        <v>40000</v>
      </c>
      <c r="F156" s="87">
        <f t="shared" si="2"/>
        <v>4.6452212286610148</v>
      </c>
      <c r="G156" s="118">
        <v>8611</v>
      </c>
    </row>
    <row r="157" spans="1:7" ht="14.4" x14ac:dyDescent="0.3">
      <c r="A157" s="111">
        <v>46069</v>
      </c>
      <c r="B157" s="19" t="s">
        <v>149</v>
      </c>
      <c r="C157" s="101" t="s">
        <v>54</v>
      </c>
      <c r="D157" s="101" t="s">
        <v>18</v>
      </c>
      <c r="E157" s="86">
        <v>130000</v>
      </c>
      <c r="F157" s="87">
        <f t="shared" si="2"/>
        <v>15.096968993148298</v>
      </c>
      <c r="G157" s="118">
        <v>8611</v>
      </c>
    </row>
    <row r="158" spans="1:7" ht="14.4" x14ac:dyDescent="0.3">
      <c r="A158" s="111">
        <v>46069</v>
      </c>
      <c r="B158" s="19" t="s">
        <v>149</v>
      </c>
      <c r="C158" s="101" t="s">
        <v>54</v>
      </c>
      <c r="D158" s="101" t="s">
        <v>4</v>
      </c>
      <c r="E158" s="86">
        <v>100000</v>
      </c>
      <c r="F158" s="87">
        <f t="shared" si="2"/>
        <v>11.613053071652537</v>
      </c>
      <c r="G158" s="118">
        <v>8611</v>
      </c>
    </row>
    <row r="159" spans="1:7" ht="14.4" x14ac:dyDescent="0.3">
      <c r="A159" s="111">
        <v>46069</v>
      </c>
      <c r="B159" s="19" t="s">
        <v>149</v>
      </c>
      <c r="C159" s="101" t="s">
        <v>54</v>
      </c>
      <c r="D159" s="101" t="s">
        <v>2</v>
      </c>
      <c r="E159" s="86">
        <v>100000</v>
      </c>
      <c r="F159" s="87">
        <f t="shared" si="2"/>
        <v>11.613053071652537</v>
      </c>
      <c r="G159" s="118">
        <v>8611</v>
      </c>
    </row>
    <row r="160" spans="1:7" ht="14.4" x14ac:dyDescent="0.3">
      <c r="A160" s="111">
        <v>46069</v>
      </c>
      <c r="B160" s="19" t="s">
        <v>149</v>
      </c>
      <c r="C160" s="101" t="s">
        <v>54</v>
      </c>
      <c r="D160" s="101" t="s">
        <v>28</v>
      </c>
      <c r="E160" s="86">
        <v>60000</v>
      </c>
      <c r="F160" s="87">
        <f t="shared" si="2"/>
        <v>6.9678318429915223</v>
      </c>
      <c r="G160" s="118">
        <v>8611</v>
      </c>
    </row>
    <row r="161" spans="1:7" ht="14.4" x14ac:dyDescent="0.3">
      <c r="A161" s="111">
        <v>46070</v>
      </c>
      <c r="B161" s="19" t="s">
        <v>122</v>
      </c>
      <c r="C161" s="101" t="s">
        <v>123</v>
      </c>
      <c r="D161" s="101" t="s">
        <v>28</v>
      </c>
      <c r="E161" s="86">
        <v>245000</v>
      </c>
      <c r="F161" s="87">
        <f t="shared" si="2"/>
        <v>28.451980025548718</v>
      </c>
      <c r="G161" s="118">
        <v>8611</v>
      </c>
    </row>
    <row r="162" spans="1:7" ht="14.4" x14ac:dyDescent="0.3">
      <c r="A162" s="111">
        <v>46071</v>
      </c>
      <c r="B162" s="19" t="s">
        <v>157</v>
      </c>
      <c r="C162" s="101" t="s">
        <v>1</v>
      </c>
      <c r="D162" s="101" t="s">
        <v>28</v>
      </c>
      <c r="E162" s="86">
        <v>81000</v>
      </c>
      <c r="F162" s="87">
        <f t="shared" si="2"/>
        <v>9.4065729880385547</v>
      </c>
      <c r="G162" s="118">
        <v>8611</v>
      </c>
    </row>
    <row r="163" spans="1:7" ht="14.4" x14ac:dyDescent="0.3">
      <c r="A163" s="112">
        <v>46071</v>
      </c>
      <c r="B163" s="19" t="s">
        <v>124</v>
      </c>
      <c r="C163" s="101" t="s">
        <v>54</v>
      </c>
      <c r="D163" s="101" t="s">
        <v>18</v>
      </c>
      <c r="E163" s="86">
        <v>80000</v>
      </c>
      <c r="F163" s="87">
        <f t="shared" si="2"/>
        <v>9.2904424573220297</v>
      </c>
      <c r="G163" s="118">
        <v>8611</v>
      </c>
    </row>
    <row r="164" spans="1:7" ht="14.4" x14ac:dyDescent="0.3">
      <c r="A164" s="112">
        <v>46071</v>
      </c>
      <c r="B164" s="19" t="s">
        <v>125</v>
      </c>
      <c r="C164" s="101" t="s">
        <v>54</v>
      </c>
      <c r="D164" s="101" t="s">
        <v>18</v>
      </c>
      <c r="E164" s="86">
        <v>175000</v>
      </c>
      <c r="F164" s="87">
        <f t="shared" si="2"/>
        <v>20.322842875391942</v>
      </c>
      <c r="G164" s="118">
        <v>8611</v>
      </c>
    </row>
    <row r="165" spans="1:7" ht="14.4" x14ac:dyDescent="0.3">
      <c r="A165" s="112">
        <v>46071</v>
      </c>
      <c r="B165" s="19" t="s">
        <v>158</v>
      </c>
      <c r="C165" s="101" t="s">
        <v>34</v>
      </c>
      <c r="D165" s="101" t="s">
        <v>28</v>
      </c>
      <c r="E165" s="86">
        <v>560000</v>
      </c>
      <c r="F165" s="87">
        <f t="shared" si="2"/>
        <v>65.033097201254208</v>
      </c>
      <c r="G165" s="118">
        <v>8611</v>
      </c>
    </row>
    <row r="166" spans="1:7" ht="14.4" x14ac:dyDescent="0.3">
      <c r="A166" s="112">
        <v>46071</v>
      </c>
      <c r="B166" s="19" t="s">
        <v>126</v>
      </c>
      <c r="C166" s="101" t="s">
        <v>54</v>
      </c>
      <c r="D166" s="101" t="s">
        <v>2</v>
      </c>
      <c r="E166" s="86">
        <v>83000</v>
      </c>
      <c r="F166" s="87">
        <f t="shared" si="2"/>
        <v>9.6388340494716065</v>
      </c>
      <c r="G166" s="118">
        <v>8611</v>
      </c>
    </row>
    <row r="167" spans="1:7" ht="14.4" x14ac:dyDescent="0.3">
      <c r="A167" s="112">
        <v>46072</v>
      </c>
      <c r="B167" s="19" t="s">
        <v>127</v>
      </c>
      <c r="C167" s="101" t="s">
        <v>54</v>
      </c>
      <c r="D167" s="101" t="s">
        <v>2</v>
      </c>
      <c r="E167" s="86">
        <v>91000</v>
      </c>
      <c r="F167" s="87">
        <f t="shared" si="2"/>
        <v>10.567878295203808</v>
      </c>
      <c r="G167" s="118">
        <v>8611</v>
      </c>
    </row>
    <row r="168" spans="1:7" ht="14.4" x14ac:dyDescent="0.3">
      <c r="A168" s="112">
        <v>46073</v>
      </c>
      <c r="B168" s="19" t="s">
        <v>22</v>
      </c>
      <c r="C168" s="101" t="s">
        <v>1</v>
      </c>
      <c r="D168" s="101" t="s">
        <v>18</v>
      </c>
      <c r="E168" s="86">
        <v>30000</v>
      </c>
      <c r="F168" s="87">
        <f t="shared" si="2"/>
        <v>3.4839159214957611</v>
      </c>
      <c r="G168" s="118">
        <v>8611</v>
      </c>
    </row>
    <row r="169" spans="1:7" ht="14.4" x14ac:dyDescent="0.3">
      <c r="A169" s="112">
        <v>46073</v>
      </c>
      <c r="B169" s="19" t="s">
        <v>22</v>
      </c>
      <c r="C169" s="101" t="s">
        <v>1</v>
      </c>
      <c r="D169" s="101" t="s">
        <v>28</v>
      </c>
      <c r="E169" s="86">
        <v>46000</v>
      </c>
      <c r="F169" s="87">
        <f t="shared" si="2"/>
        <v>5.3420044129601676</v>
      </c>
      <c r="G169" s="118">
        <v>8611</v>
      </c>
    </row>
    <row r="170" spans="1:7" ht="14.4" x14ac:dyDescent="0.3">
      <c r="A170" s="113">
        <v>46073</v>
      </c>
      <c r="B170" s="115" t="s">
        <v>128</v>
      </c>
      <c r="C170" s="101" t="s">
        <v>54</v>
      </c>
      <c r="D170" s="101" t="s">
        <v>28</v>
      </c>
      <c r="E170" s="106">
        <v>70000</v>
      </c>
      <c r="F170" s="87">
        <f t="shared" si="2"/>
        <v>8.129137150156776</v>
      </c>
      <c r="G170" s="118">
        <v>8611</v>
      </c>
    </row>
    <row r="171" spans="1:7" ht="14.4" x14ac:dyDescent="0.3">
      <c r="A171" s="112">
        <v>46073</v>
      </c>
      <c r="B171" s="19" t="s">
        <v>129</v>
      </c>
      <c r="C171" s="101" t="s">
        <v>54</v>
      </c>
      <c r="D171" s="101" t="s">
        <v>28</v>
      </c>
      <c r="E171" s="86">
        <v>100000</v>
      </c>
      <c r="F171" s="87">
        <f t="shared" si="2"/>
        <v>11.613053071652537</v>
      </c>
      <c r="G171" s="118">
        <v>8611</v>
      </c>
    </row>
    <row r="172" spans="1:7" ht="14.4" x14ac:dyDescent="0.3">
      <c r="A172" s="112">
        <v>46073</v>
      </c>
      <c r="B172" s="19" t="s">
        <v>159</v>
      </c>
      <c r="C172" s="101" t="s">
        <v>55</v>
      </c>
      <c r="D172" s="101" t="s">
        <v>28</v>
      </c>
      <c r="E172" s="86">
        <v>260000</v>
      </c>
      <c r="F172" s="87">
        <f t="shared" si="2"/>
        <v>30.193937986296596</v>
      </c>
      <c r="G172" s="118">
        <v>8611</v>
      </c>
    </row>
    <row r="173" spans="1:7" ht="14.4" x14ac:dyDescent="0.3">
      <c r="A173" s="112">
        <v>46074</v>
      </c>
      <c r="B173" s="19" t="s">
        <v>130</v>
      </c>
      <c r="C173" s="101" t="s">
        <v>6</v>
      </c>
      <c r="D173" s="101" t="s">
        <v>4</v>
      </c>
      <c r="E173" s="86">
        <v>40000</v>
      </c>
      <c r="F173" s="87">
        <f t="shared" si="2"/>
        <v>4.6452212286610148</v>
      </c>
      <c r="G173" s="118">
        <v>8611</v>
      </c>
    </row>
    <row r="174" spans="1:7" ht="14.4" x14ac:dyDescent="0.3">
      <c r="A174" s="112">
        <v>46074</v>
      </c>
      <c r="B174" s="19" t="s">
        <v>131</v>
      </c>
      <c r="C174" s="101" t="s">
        <v>26</v>
      </c>
      <c r="D174" s="101" t="s">
        <v>4</v>
      </c>
      <c r="E174" s="86">
        <v>195000</v>
      </c>
      <c r="F174" s="87">
        <f t="shared" si="2"/>
        <v>22.645453489722449</v>
      </c>
      <c r="G174" s="118">
        <v>8611</v>
      </c>
    </row>
    <row r="175" spans="1:7" ht="14.4" x14ac:dyDescent="0.3">
      <c r="A175" s="112">
        <v>46074</v>
      </c>
      <c r="B175" s="19" t="s">
        <v>132</v>
      </c>
      <c r="C175" s="101" t="s">
        <v>121</v>
      </c>
      <c r="D175" s="101" t="s">
        <v>4</v>
      </c>
      <c r="E175" s="86">
        <v>2000</v>
      </c>
      <c r="F175" s="87">
        <f t="shared" si="2"/>
        <v>0.23226106143305075</v>
      </c>
      <c r="G175" s="118">
        <v>8611</v>
      </c>
    </row>
    <row r="176" spans="1:7" ht="14.4" x14ac:dyDescent="0.3">
      <c r="A176" s="112">
        <v>46076</v>
      </c>
      <c r="B176" s="19" t="s">
        <v>133</v>
      </c>
      <c r="C176" s="101" t="s">
        <v>34</v>
      </c>
      <c r="D176" s="101" t="s">
        <v>28</v>
      </c>
      <c r="E176" s="86">
        <v>105000</v>
      </c>
      <c r="F176" s="87">
        <f t="shared" si="2"/>
        <v>12.193705725235164</v>
      </c>
      <c r="G176" s="118">
        <v>8611</v>
      </c>
    </row>
    <row r="177" spans="1:7" ht="14.4" x14ac:dyDescent="0.3">
      <c r="A177" s="112">
        <v>46076</v>
      </c>
      <c r="B177" s="19" t="s">
        <v>134</v>
      </c>
      <c r="C177" s="101" t="s">
        <v>54</v>
      </c>
      <c r="D177" s="101" t="s">
        <v>2</v>
      </c>
      <c r="E177" s="106">
        <v>20000</v>
      </c>
      <c r="F177" s="87">
        <f t="shared" si="2"/>
        <v>2.3226106143305074</v>
      </c>
      <c r="G177" s="118">
        <v>8611</v>
      </c>
    </row>
    <row r="178" spans="1:7" ht="14.4" x14ac:dyDescent="0.3">
      <c r="A178" s="112">
        <v>46076</v>
      </c>
      <c r="B178" s="19" t="s">
        <v>134</v>
      </c>
      <c r="C178" s="101" t="s">
        <v>54</v>
      </c>
      <c r="D178" s="101" t="s">
        <v>4</v>
      </c>
      <c r="E178" s="106">
        <v>20000</v>
      </c>
      <c r="F178" s="87">
        <f t="shared" si="2"/>
        <v>2.3226106143305074</v>
      </c>
      <c r="G178" s="118">
        <v>8611</v>
      </c>
    </row>
    <row r="179" spans="1:7" ht="14.4" x14ac:dyDescent="0.3">
      <c r="A179" s="112">
        <v>46076</v>
      </c>
      <c r="B179" s="19" t="s">
        <v>22</v>
      </c>
      <c r="C179" s="101" t="s">
        <v>1</v>
      </c>
      <c r="D179" s="101" t="s">
        <v>18</v>
      </c>
      <c r="E179" s="106">
        <v>50000</v>
      </c>
      <c r="F179" s="87">
        <f t="shared" si="2"/>
        <v>5.8065265358262685</v>
      </c>
      <c r="G179" s="118">
        <v>8611</v>
      </c>
    </row>
    <row r="180" spans="1:7" ht="14.4" x14ac:dyDescent="0.3">
      <c r="A180" s="112">
        <v>46076</v>
      </c>
      <c r="B180" s="19" t="s">
        <v>22</v>
      </c>
      <c r="C180" s="101" t="s">
        <v>1</v>
      </c>
      <c r="D180" s="101" t="s">
        <v>4</v>
      </c>
      <c r="E180" s="106">
        <v>50000</v>
      </c>
      <c r="F180" s="87">
        <f t="shared" si="2"/>
        <v>5.8065265358262685</v>
      </c>
      <c r="G180" s="118">
        <v>8611</v>
      </c>
    </row>
    <row r="181" spans="1:7" ht="14.4" x14ac:dyDescent="0.3">
      <c r="A181" s="112">
        <v>46076</v>
      </c>
      <c r="B181" s="19" t="s">
        <v>22</v>
      </c>
      <c r="C181" s="101" t="s">
        <v>1</v>
      </c>
      <c r="D181" s="101" t="s">
        <v>2</v>
      </c>
      <c r="E181" s="106">
        <v>40000</v>
      </c>
      <c r="F181" s="87">
        <f t="shared" si="2"/>
        <v>4.6452212286610148</v>
      </c>
      <c r="G181" s="118">
        <v>8611</v>
      </c>
    </row>
    <row r="182" spans="1:7" ht="14.4" x14ac:dyDescent="0.3">
      <c r="A182" s="112">
        <v>46076</v>
      </c>
      <c r="B182" s="19" t="s">
        <v>22</v>
      </c>
      <c r="C182" s="101" t="s">
        <v>1</v>
      </c>
      <c r="D182" s="101" t="s">
        <v>28</v>
      </c>
      <c r="E182" s="106">
        <v>40000</v>
      </c>
      <c r="F182" s="87">
        <f t="shared" si="2"/>
        <v>4.6452212286610148</v>
      </c>
      <c r="G182" s="118">
        <v>8611</v>
      </c>
    </row>
    <row r="183" spans="1:7" ht="14.4" x14ac:dyDescent="0.3">
      <c r="A183" s="112">
        <v>46076</v>
      </c>
      <c r="B183" s="19" t="s">
        <v>149</v>
      </c>
      <c r="C183" s="101" t="s">
        <v>54</v>
      </c>
      <c r="D183" s="101" t="s">
        <v>18</v>
      </c>
      <c r="E183" s="106">
        <v>100000</v>
      </c>
      <c r="F183" s="87">
        <f t="shared" si="2"/>
        <v>11.613053071652537</v>
      </c>
      <c r="G183" s="118">
        <v>8611</v>
      </c>
    </row>
    <row r="184" spans="1:7" ht="14.4" x14ac:dyDescent="0.3">
      <c r="A184" s="112">
        <v>46076</v>
      </c>
      <c r="B184" s="19" t="s">
        <v>149</v>
      </c>
      <c r="C184" s="101" t="s">
        <v>54</v>
      </c>
      <c r="D184" s="101" t="s">
        <v>4</v>
      </c>
      <c r="E184" s="106">
        <v>100000</v>
      </c>
      <c r="F184" s="87">
        <f t="shared" si="2"/>
        <v>11.613053071652537</v>
      </c>
      <c r="G184" s="118">
        <v>8611</v>
      </c>
    </row>
    <row r="185" spans="1:7" ht="14.4" x14ac:dyDescent="0.3">
      <c r="A185" s="112">
        <v>46076</v>
      </c>
      <c r="B185" s="19" t="s">
        <v>149</v>
      </c>
      <c r="C185" s="101" t="s">
        <v>54</v>
      </c>
      <c r="D185" s="101" t="s">
        <v>2</v>
      </c>
      <c r="E185" s="106">
        <v>100000</v>
      </c>
      <c r="F185" s="87">
        <f t="shared" si="2"/>
        <v>11.613053071652537</v>
      </c>
      <c r="G185" s="118">
        <v>8611</v>
      </c>
    </row>
    <row r="186" spans="1:7" ht="14.4" x14ac:dyDescent="0.3">
      <c r="A186" s="112">
        <v>46076</v>
      </c>
      <c r="B186" s="19" t="s">
        <v>149</v>
      </c>
      <c r="C186" s="101" t="s">
        <v>54</v>
      </c>
      <c r="D186" s="101" t="s">
        <v>28</v>
      </c>
      <c r="E186" s="106">
        <v>100000</v>
      </c>
      <c r="F186" s="87">
        <f t="shared" si="2"/>
        <v>11.613053071652537</v>
      </c>
      <c r="G186" s="118">
        <v>8611</v>
      </c>
    </row>
    <row r="187" spans="1:7" ht="14.4" x14ac:dyDescent="0.3">
      <c r="A187" s="112">
        <v>46076</v>
      </c>
      <c r="B187" s="19" t="s">
        <v>135</v>
      </c>
      <c r="C187" s="101" t="s">
        <v>6</v>
      </c>
      <c r="D187" s="101" t="s">
        <v>4</v>
      </c>
      <c r="E187" s="106">
        <v>65000</v>
      </c>
      <c r="F187" s="87">
        <f t="shared" si="2"/>
        <v>7.5484844965741491</v>
      </c>
      <c r="G187" s="118">
        <v>8611</v>
      </c>
    </row>
    <row r="188" spans="1:7" ht="14.4" x14ac:dyDescent="0.3">
      <c r="A188" s="112">
        <v>46077</v>
      </c>
      <c r="B188" s="19" t="s">
        <v>136</v>
      </c>
      <c r="C188" s="101" t="s">
        <v>34</v>
      </c>
      <c r="D188" s="101" t="s">
        <v>28</v>
      </c>
      <c r="E188" s="106">
        <v>105000</v>
      </c>
      <c r="F188" s="87">
        <f t="shared" si="2"/>
        <v>12.193705725235164</v>
      </c>
      <c r="G188" s="118">
        <v>8611</v>
      </c>
    </row>
    <row r="189" spans="1:7" ht="14.4" x14ac:dyDescent="0.3">
      <c r="A189" s="112">
        <v>46077</v>
      </c>
      <c r="B189" s="19" t="s">
        <v>137</v>
      </c>
      <c r="C189" s="101" t="s">
        <v>3</v>
      </c>
      <c r="D189" s="101" t="s">
        <v>4</v>
      </c>
      <c r="E189" s="106">
        <v>25000</v>
      </c>
      <c r="F189" s="87">
        <f t="shared" si="2"/>
        <v>2.9032632679131343</v>
      </c>
      <c r="G189" s="118">
        <v>8611</v>
      </c>
    </row>
    <row r="190" spans="1:7" ht="14.4" x14ac:dyDescent="0.3">
      <c r="A190" s="112">
        <v>46077</v>
      </c>
      <c r="B190" s="19" t="s">
        <v>138</v>
      </c>
      <c r="C190" s="101" t="s">
        <v>54</v>
      </c>
      <c r="D190" s="101" t="s">
        <v>2</v>
      </c>
      <c r="E190" s="106">
        <v>40000</v>
      </c>
      <c r="F190" s="87">
        <f t="shared" si="2"/>
        <v>4.6452212286610148</v>
      </c>
      <c r="G190" s="118">
        <v>8611</v>
      </c>
    </row>
    <row r="191" spans="1:7" ht="14.4" x14ac:dyDescent="0.3">
      <c r="A191" s="112">
        <v>46077</v>
      </c>
      <c r="B191" s="19" t="s">
        <v>103</v>
      </c>
      <c r="C191" s="101" t="s">
        <v>26</v>
      </c>
      <c r="D191" s="101" t="s">
        <v>4</v>
      </c>
      <c r="E191" s="106">
        <v>60000</v>
      </c>
      <c r="F191" s="87">
        <f t="shared" si="2"/>
        <v>6.9678318429915223</v>
      </c>
      <c r="G191" s="118">
        <v>8611</v>
      </c>
    </row>
    <row r="192" spans="1:7" ht="14.4" x14ac:dyDescent="0.3">
      <c r="A192" s="112">
        <v>46078</v>
      </c>
      <c r="B192" s="19" t="s">
        <v>139</v>
      </c>
      <c r="C192" s="101" t="s">
        <v>34</v>
      </c>
      <c r="D192" s="101" t="s">
        <v>18</v>
      </c>
      <c r="E192" s="106">
        <v>70000</v>
      </c>
      <c r="F192" s="87">
        <f t="shared" si="2"/>
        <v>8.129137150156776</v>
      </c>
      <c r="G192" s="118">
        <v>8611</v>
      </c>
    </row>
    <row r="193" spans="1:7" ht="14.4" x14ac:dyDescent="0.3">
      <c r="A193" s="112">
        <v>46078</v>
      </c>
      <c r="B193" s="19" t="s">
        <v>125</v>
      </c>
      <c r="C193" s="101" t="s">
        <v>54</v>
      </c>
      <c r="D193" s="101" t="s">
        <v>18</v>
      </c>
      <c r="E193" s="106">
        <v>170000</v>
      </c>
      <c r="F193" s="87">
        <f t="shared" si="2"/>
        <v>19.742190221809313</v>
      </c>
      <c r="G193" s="118">
        <v>8611</v>
      </c>
    </row>
    <row r="194" spans="1:7" ht="14.4" x14ac:dyDescent="0.3">
      <c r="A194" s="112">
        <v>46078</v>
      </c>
      <c r="B194" s="19" t="s">
        <v>140</v>
      </c>
      <c r="C194" s="101" t="s">
        <v>54</v>
      </c>
      <c r="D194" s="101" t="s">
        <v>18</v>
      </c>
      <c r="E194" s="106">
        <v>60000</v>
      </c>
      <c r="F194" s="87">
        <f t="shared" si="2"/>
        <v>6.9678318429915223</v>
      </c>
      <c r="G194" s="118">
        <v>8611</v>
      </c>
    </row>
    <row r="195" spans="1:7" ht="14.4" x14ac:dyDescent="0.3">
      <c r="A195" s="112">
        <v>46079</v>
      </c>
      <c r="B195" s="19" t="s">
        <v>59</v>
      </c>
      <c r="C195" s="101" t="s">
        <v>54</v>
      </c>
      <c r="D195" s="101" t="s">
        <v>18</v>
      </c>
      <c r="E195" s="106">
        <v>20000</v>
      </c>
      <c r="F195" s="87">
        <f t="shared" ref="F195:F204" si="3">+E195/G195</f>
        <v>2.3226106143305074</v>
      </c>
      <c r="G195" s="118">
        <v>8611</v>
      </c>
    </row>
    <row r="196" spans="1:7" ht="14.4" x14ac:dyDescent="0.3">
      <c r="A196" s="112">
        <v>46079</v>
      </c>
      <c r="B196" s="19" t="s">
        <v>141</v>
      </c>
      <c r="C196" s="101" t="s">
        <v>54</v>
      </c>
      <c r="D196" s="101" t="s">
        <v>18</v>
      </c>
      <c r="E196" s="106">
        <v>75000</v>
      </c>
      <c r="F196" s="87">
        <f t="shared" si="3"/>
        <v>8.7097898037394028</v>
      </c>
      <c r="G196" s="118">
        <v>8611</v>
      </c>
    </row>
    <row r="197" spans="1:7" ht="14.4" x14ac:dyDescent="0.3">
      <c r="A197" s="112">
        <v>46080</v>
      </c>
      <c r="B197" s="19" t="s">
        <v>142</v>
      </c>
      <c r="C197" s="101" t="s">
        <v>143</v>
      </c>
      <c r="D197" s="101" t="s">
        <v>18</v>
      </c>
      <c r="E197" s="106">
        <v>15000</v>
      </c>
      <c r="F197" s="87">
        <f t="shared" si="3"/>
        <v>1.7419579607478806</v>
      </c>
      <c r="G197" s="118">
        <v>8611</v>
      </c>
    </row>
    <row r="198" spans="1:7" ht="14.4" x14ac:dyDescent="0.3">
      <c r="A198" s="112">
        <v>46080</v>
      </c>
      <c r="B198" s="19" t="s">
        <v>144</v>
      </c>
      <c r="C198" s="101" t="s">
        <v>34</v>
      </c>
      <c r="D198" s="101" t="s">
        <v>18</v>
      </c>
      <c r="E198" s="106">
        <v>35000</v>
      </c>
      <c r="F198" s="87">
        <f t="shared" si="3"/>
        <v>4.064568575078388</v>
      </c>
      <c r="G198" s="118">
        <v>8611</v>
      </c>
    </row>
    <row r="199" spans="1:7" ht="14.4" x14ac:dyDescent="0.3">
      <c r="A199" s="112">
        <v>46078</v>
      </c>
      <c r="B199" s="19" t="s">
        <v>145</v>
      </c>
      <c r="C199" s="101" t="s">
        <v>146</v>
      </c>
      <c r="D199" s="101" t="s">
        <v>2</v>
      </c>
      <c r="E199" s="106">
        <v>60000</v>
      </c>
      <c r="F199" s="87">
        <f t="shared" si="3"/>
        <v>6.9678318429915223</v>
      </c>
      <c r="G199" s="118">
        <v>8611</v>
      </c>
    </row>
    <row r="200" spans="1:7" ht="14.4" x14ac:dyDescent="0.3">
      <c r="A200" s="112">
        <v>46078</v>
      </c>
      <c r="B200" s="19" t="s">
        <v>147</v>
      </c>
      <c r="C200" s="101" t="s">
        <v>6</v>
      </c>
      <c r="D200" s="101" t="s">
        <v>4</v>
      </c>
      <c r="E200" s="106">
        <v>45000</v>
      </c>
      <c r="F200" s="87">
        <f t="shared" si="3"/>
        <v>5.2258738822436417</v>
      </c>
      <c r="G200" s="118">
        <v>8611</v>
      </c>
    </row>
    <row r="201" spans="1:7" ht="14.4" x14ac:dyDescent="0.3">
      <c r="A201" s="112">
        <v>46079</v>
      </c>
      <c r="B201" s="19" t="s">
        <v>148</v>
      </c>
      <c r="C201" s="101" t="s">
        <v>54</v>
      </c>
      <c r="D201" s="101" t="s">
        <v>2</v>
      </c>
      <c r="E201" s="106">
        <v>45000</v>
      </c>
      <c r="F201" s="87">
        <f t="shared" si="3"/>
        <v>5.2258738822436417</v>
      </c>
      <c r="G201" s="118">
        <v>8611</v>
      </c>
    </row>
    <row r="202" spans="1:7" ht="14.4" x14ac:dyDescent="0.3">
      <c r="A202" s="112">
        <v>46079</v>
      </c>
      <c r="B202" s="19" t="s">
        <v>80</v>
      </c>
      <c r="C202" s="101" t="s">
        <v>6</v>
      </c>
      <c r="D202" s="101" t="s">
        <v>4</v>
      </c>
      <c r="E202" s="106">
        <v>50000</v>
      </c>
      <c r="F202" s="87">
        <f t="shared" si="3"/>
        <v>5.8065265358262685</v>
      </c>
      <c r="G202" s="118">
        <v>8611</v>
      </c>
    </row>
    <row r="203" spans="1:7" ht="14.4" x14ac:dyDescent="0.3">
      <c r="A203" s="112">
        <v>46081</v>
      </c>
      <c r="B203" s="19" t="s">
        <v>131</v>
      </c>
      <c r="C203" s="101" t="s">
        <v>26</v>
      </c>
      <c r="D203" s="101" t="s">
        <v>4</v>
      </c>
      <c r="E203" s="106">
        <v>495000</v>
      </c>
      <c r="F203" s="87">
        <f t="shared" si="3"/>
        <v>57.48461270468006</v>
      </c>
      <c r="G203" s="118">
        <v>8611</v>
      </c>
    </row>
    <row r="204" spans="1:7" ht="15" thickBot="1" x14ac:dyDescent="0.35">
      <c r="A204" s="114">
        <v>46081</v>
      </c>
      <c r="B204" s="116" t="s">
        <v>132</v>
      </c>
      <c r="C204" s="107" t="s">
        <v>121</v>
      </c>
      <c r="D204" s="107" t="s">
        <v>4</v>
      </c>
      <c r="E204" s="108">
        <v>4950</v>
      </c>
      <c r="F204" s="109">
        <f t="shared" si="3"/>
        <v>0.5748461270468006</v>
      </c>
      <c r="G204" s="119">
        <v>8611</v>
      </c>
    </row>
    <row r="205" spans="1:7" ht="14.4" x14ac:dyDescent="0.3">
      <c r="A205" s="124">
        <v>46083</v>
      </c>
      <c r="B205" s="12" t="s">
        <v>161</v>
      </c>
      <c r="C205" s="125" t="s">
        <v>20</v>
      </c>
      <c r="D205" s="126" t="s">
        <v>4</v>
      </c>
      <c r="E205" s="15">
        <v>954643</v>
      </c>
      <c r="F205" s="127">
        <f>+E205/G205</f>
        <v>112.07715614009102</v>
      </c>
      <c r="G205" s="128">
        <v>8517.7304000000004</v>
      </c>
    </row>
    <row r="206" spans="1:7" ht="14.4" x14ac:dyDescent="0.3">
      <c r="A206" s="129">
        <v>46083</v>
      </c>
      <c r="B206" s="19" t="s">
        <v>22</v>
      </c>
      <c r="C206" s="25" t="s">
        <v>1</v>
      </c>
      <c r="D206" s="25" t="s">
        <v>18</v>
      </c>
      <c r="E206" s="22">
        <v>155000</v>
      </c>
      <c r="F206" s="87">
        <f>+E206/G206</f>
        <v>18.197335759769995</v>
      </c>
      <c r="G206" s="118">
        <v>8517.7304000000004</v>
      </c>
    </row>
    <row r="207" spans="1:7" ht="14.4" x14ac:dyDescent="0.3">
      <c r="A207" s="129">
        <v>46083</v>
      </c>
      <c r="B207" s="19" t="s">
        <v>22</v>
      </c>
      <c r="C207" s="25" t="s">
        <v>1</v>
      </c>
      <c r="D207" s="25" t="s">
        <v>4</v>
      </c>
      <c r="E207" s="22">
        <v>155000</v>
      </c>
      <c r="F207" s="87">
        <f t="shared" ref="F207:F216" si="4">+E207/G207</f>
        <v>18.197335759769995</v>
      </c>
      <c r="G207" s="118">
        <v>8517.7304000000004</v>
      </c>
    </row>
    <row r="208" spans="1:7" ht="14.4" x14ac:dyDescent="0.3">
      <c r="A208" s="129">
        <v>46083</v>
      </c>
      <c r="B208" s="19" t="s">
        <v>22</v>
      </c>
      <c r="C208" s="25" t="s">
        <v>1</v>
      </c>
      <c r="D208" s="88" t="s">
        <v>2</v>
      </c>
      <c r="E208" s="22">
        <v>145000</v>
      </c>
      <c r="F208" s="87">
        <f t="shared" si="4"/>
        <v>17.023314097849351</v>
      </c>
      <c r="G208" s="118">
        <v>8517.7304000000004</v>
      </c>
    </row>
    <row r="209" spans="1:7" ht="14.4" x14ac:dyDescent="0.3">
      <c r="A209" s="129">
        <v>46083</v>
      </c>
      <c r="B209" s="19" t="s">
        <v>22</v>
      </c>
      <c r="C209" s="88" t="s">
        <v>1</v>
      </c>
      <c r="D209" s="88" t="s">
        <v>28</v>
      </c>
      <c r="E209" s="22">
        <v>145000</v>
      </c>
      <c r="F209" s="87">
        <f t="shared" si="4"/>
        <v>17.023314097849351</v>
      </c>
      <c r="G209" s="118">
        <v>8517.7304000000004</v>
      </c>
    </row>
    <row r="210" spans="1:7" ht="14.4" x14ac:dyDescent="0.3">
      <c r="A210" s="129">
        <v>46083</v>
      </c>
      <c r="B210" s="19" t="s">
        <v>223</v>
      </c>
      <c r="C210" s="25" t="s">
        <v>54</v>
      </c>
      <c r="D210" s="25" t="s">
        <v>18</v>
      </c>
      <c r="E210" s="22">
        <v>100000</v>
      </c>
      <c r="F210" s="87">
        <f>+E210/G210</f>
        <v>11.74021661920645</v>
      </c>
      <c r="G210" s="118">
        <v>8517.7304000000004</v>
      </c>
    </row>
    <row r="211" spans="1:7" ht="14.4" x14ac:dyDescent="0.3">
      <c r="A211" s="129">
        <v>46083</v>
      </c>
      <c r="B211" s="19" t="s">
        <v>223</v>
      </c>
      <c r="C211" s="25" t="s">
        <v>54</v>
      </c>
      <c r="D211" s="25" t="s">
        <v>4</v>
      </c>
      <c r="E211" s="22">
        <v>100000</v>
      </c>
      <c r="F211" s="130">
        <f>+E211/G211</f>
        <v>11.74021661920645</v>
      </c>
      <c r="G211" s="118">
        <v>8517.7304000000004</v>
      </c>
    </row>
    <row r="212" spans="1:7" ht="14.4" x14ac:dyDescent="0.3">
      <c r="A212" s="129">
        <v>46083</v>
      </c>
      <c r="B212" s="19" t="s">
        <v>223</v>
      </c>
      <c r="C212" s="25" t="s">
        <v>54</v>
      </c>
      <c r="D212" s="25" t="s">
        <v>2</v>
      </c>
      <c r="E212" s="36">
        <v>100000</v>
      </c>
      <c r="F212" s="87">
        <f t="shared" si="4"/>
        <v>11.74021661920645</v>
      </c>
      <c r="G212" s="118">
        <v>8517.7304000000004</v>
      </c>
    </row>
    <row r="213" spans="1:7" ht="14.4" x14ac:dyDescent="0.3">
      <c r="A213" s="129">
        <v>46083</v>
      </c>
      <c r="B213" s="19" t="s">
        <v>223</v>
      </c>
      <c r="C213" s="25" t="s">
        <v>54</v>
      </c>
      <c r="D213" s="88" t="s">
        <v>28</v>
      </c>
      <c r="E213" s="36">
        <v>80000</v>
      </c>
      <c r="F213" s="87">
        <f t="shared" si="4"/>
        <v>9.3921732953651595</v>
      </c>
      <c r="G213" s="118">
        <v>8517.7304000000004</v>
      </c>
    </row>
    <row r="214" spans="1:7" ht="14.4" x14ac:dyDescent="0.3">
      <c r="A214" s="129">
        <v>46083</v>
      </c>
      <c r="B214" s="19" t="s">
        <v>223</v>
      </c>
      <c r="C214" s="25" t="s">
        <v>54</v>
      </c>
      <c r="D214" s="25" t="s">
        <v>18</v>
      </c>
      <c r="E214" s="36">
        <v>105000</v>
      </c>
      <c r="F214" s="87">
        <f t="shared" si="4"/>
        <v>12.327227450166772</v>
      </c>
      <c r="G214" s="118">
        <v>8517.7304000000004</v>
      </c>
    </row>
    <row r="215" spans="1:7" ht="14.4" x14ac:dyDescent="0.3">
      <c r="A215" s="129">
        <v>46083</v>
      </c>
      <c r="B215" s="19" t="s">
        <v>162</v>
      </c>
      <c r="C215" s="25" t="s">
        <v>54</v>
      </c>
      <c r="D215" s="88" t="s">
        <v>28</v>
      </c>
      <c r="E215" s="36">
        <v>70000</v>
      </c>
      <c r="F215" s="87">
        <f t="shared" si="4"/>
        <v>8.2181516334445153</v>
      </c>
      <c r="G215" s="118">
        <v>8517.7304000000004</v>
      </c>
    </row>
    <row r="216" spans="1:7" ht="14.4" x14ac:dyDescent="0.3">
      <c r="A216" s="129">
        <v>46083</v>
      </c>
      <c r="B216" s="19" t="s">
        <v>163</v>
      </c>
      <c r="C216" s="25" t="s">
        <v>6</v>
      </c>
      <c r="D216" s="25" t="s">
        <v>4</v>
      </c>
      <c r="E216" s="36">
        <v>60000</v>
      </c>
      <c r="F216" s="87">
        <f t="shared" si="4"/>
        <v>7.0441299715238692</v>
      </c>
      <c r="G216" s="118">
        <v>8517.7304000000004</v>
      </c>
    </row>
    <row r="217" spans="1:7" ht="14.4" x14ac:dyDescent="0.3">
      <c r="A217" s="129">
        <v>46083</v>
      </c>
      <c r="B217" s="19" t="s">
        <v>164</v>
      </c>
      <c r="C217" s="97" t="s">
        <v>8</v>
      </c>
      <c r="D217" s="97" t="s">
        <v>4</v>
      </c>
      <c r="E217" s="36">
        <f>+F217*G217</f>
        <v>251273.04680000001</v>
      </c>
      <c r="F217" s="95">
        <v>29.5</v>
      </c>
      <c r="G217" s="118">
        <v>8517.7304000000004</v>
      </c>
    </row>
    <row r="218" spans="1:7" ht="14.4" x14ac:dyDescent="0.3">
      <c r="A218" s="129">
        <v>46083</v>
      </c>
      <c r="B218" s="25" t="s">
        <v>165</v>
      </c>
      <c r="C218" s="97" t="s">
        <v>8</v>
      </c>
      <c r="D218" s="25" t="s">
        <v>4</v>
      </c>
      <c r="E218" s="36">
        <f t="shared" ref="E218:E219" si="5">+F218*G218</f>
        <v>298120.56400000001</v>
      </c>
      <c r="F218" s="87">
        <v>35</v>
      </c>
      <c r="G218" s="118">
        <v>8517.7304000000004</v>
      </c>
    </row>
    <row r="219" spans="1:7" ht="14.4" x14ac:dyDescent="0.3">
      <c r="A219" s="129">
        <v>46083</v>
      </c>
      <c r="B219" s="25" t="s">
        <v>166</v>
      </c>
      <c r="C219" s="97" t="s">
        <v>8</v>
      </c>
      <c r="D219" s="25" t="s">
        <v>4</v>
      </c>
      <c r="E219" s="36">
        <f t="shared" si="5"/>
        <v>351782.26552000002</v>
      </c>
      <c r="F219" s="95">
        <v>41.3</v>
      </c>
      <c r="G219" s="118">
        <v>8517.7304000000004</v>
      </c>
    </row>
    <row r="220" spans="1:7" ht="14.4" x14ac:dyDescent="0.3">
      <c r="A220" s="129">
        <v>46083</v>
      </c>
      <c r="B220" s="19" t="s">
        <v>167</v>
      </c>
      <c r="C220" s="97" t="s">
        <v>8</v>
      </c>
      <c r="D220" s="25" t="s">
        <v>4</v>
      </c>
      <c r="E220" s="39">
        <v>118000</v>
      </c>
      <c r="F220" s="87">
        <f t="shared" ref="F220:F278" si="6">+E220/G220</f>
        <v>13.853455610663611</v>
      </c>
      <c r="G220" s="118">
        <v>8517.7304000000004</v>
      </c>
    </row>
    <row r="221" spans="1:7" ht="14.4" x14ac:dyDescent="0.3">
      <c r="A221" s="129">
        <v>46083</v>
      </c>
      <c r="B221" s="19" t="s">
        <v>164</v>
      </c>
      <c r="C221" s="97" t="s">
        <v>8</v>
      </c>
      <c r="D221" s="25" t="s">
        <v>4</v>
      </c>
      <c r="E221" s="39">
        <v>59000</v>
      </c>
      <c r="F221" s="87">
        <f t="shared" si="6"/>
        <v>6.9267278053318053</v>
      </c>
      <c r="G221" s="118">
        <v>8517.7304000000004</v>
      </c>
    </row>
    <row r="222" spans="1:7" ht="14.4" x14ac:dyDescent="0.3">
      <c r="A222" s="129">
        <v>46083</v>
      </c>
      <c r="B222" s="19" t="s">
        <v>151</v>
      </c>
      <c r="C222" s="97" t="s">
        <v>8</v>
      </c>
      <c r="D222" s="25" t="s">
        <v>4</v>
      </c>
      <c r="E222" s="131">
        <v>60902</v>
      </c>
      <c r="F222" s="87">
        <f t="shared" si="6"/>
        <v>7.1500267254291119</v>
      </c>
      <c r="G222" s="118">
        <v>8517.7304000000004</v>
      </c>
    </row>
    <row r="223" spans="1:7" ht="14.4" x14ac:dyDescent="0.3">
      <c r="A223" s="129">
        <v>46084</v>
      </c>
      <c r="B223" s="19" t="s">
        <v>134</v>
      </c>
      <c r="C223" s="25" t="s">
        <v>54</v>
      </c>
      <c r="D223" s="25" t="s">
        <v>18</v>
      </c>
      <c r="E223" s="36">
        <v>20000</v>
      </c>
      <c r="F223" s="87">
        <f t="shared" si="6"/>
        <v>2.3480433238412899</v>
      </c>
      <c r="G223" s="118">
        <v>8517.7304000000004</v>
      </c>
    </row>
    <row r="224" spans="1:7" ht="14.4" x14ac:dyDescent="0.3">
      <c r="A224" s="129">
        <v>46084</v>
      </c>
      <c r="B224" s="19" t="s">
        <v>134</v>
      </c>
      <c r="C224" s="25" t="s">
        <v>54</v>
      </c>
      <c r="D224" s="25" t="s">
        <v>4</v>
      </c>
      <c r="E224" s="36">
        <v>20000</v>
      </c>
      <c r="F224" s="87">
        <f t="shared" si="6"/>
        <v>2.3480433238412899</v>
      </c>
      <c r="G224" s="118">
        <v>8517.7304000000004</v>
      </c>
    </row>
    <row r="225" spans="1:7" ht="14.4" x14ac:dyDescent="0.3">
      <c r="A225" s="129">
        <v>46084</v>
      </c>
      <c r="B225" s="19" t="s">
        <v>168</v>
      </c>
      <c r="C225" s="25" t="s">
        <v>54</v>
      </c>
      <c r="D225" s="92" t="s">
        <v>18</v>
      </c>
      <c r="E225" s="36">
        <v>80000</v>
      </c>
      <c r="F225" s="87">
        <f t="shared" si="6"/>
        <v>9.3921732953651595</v>
      </c>
      <c r="G225" s="118">
        <v>8517.7304000000004</v>
      </c>
    </row>
    <row r="226" spans="1:7" ht="14.4" x14ac:dyDescent="0.3">
      <c r="A226" s="129">
        <v>46085</v>
      </c>
      <c r="B226" s="19" t="s">
        <v>134</v>
      </c>
      <c r="C226" s="25" t="s">
        <v>54</v>
      </c>
      <c r="D226" s="92" t="s">
        <v>18</v>
      </c>
      <c r="E226" s="36">
        <v>20000</v>
      </c>
      <c r="F226" s="87">
        <f t="shared" si="6"/>
        <v>2.3480433238412899</v>
      </c>
      <c r="G226" s="118">
        <v>8517.7304000000004</v>
      </c>
    </row>
    <row r="227" spans="1:7" ht="14.4" x14ac:dyDescent="0.3">
      <c r="A227" s="129">
        <v>46085</v>
      </c>
      <c r="B227" s="19" t="s">
        <v>134</v>
      </c>
      <c r="C227" s="25" t="s">
        <v>54</v>
      </c>
      <c r="D227" s="25" t="s">
        <v>4</v>
      </c>
      <c r="E227" s="36">
        <v>20000</v>
      </c>
      <c r="F227" s="87">
        <f t="shared" si="6"/>
        <v>2.3480433238412899</v>
      </c>
      <c r="G227" s="118">
        <v>8517.7304000000004</v>
      </c>
    </row>
    <row r="228" spans="1:7" ht="14.4" x14ac:dyDescent="0.3">
      <c r="A228" s="129">
        <v>46085</v>
      </c>
      <c r="B228" s="19" t="s">
        <v>169</v>
      </c>
      <c r="C228" s="25" t="s">
        <v>54</v>
      </c>
      <c r="D228" s="25" t="s">
        <v>28</v>
      </c>
      <c r="E228" s="36">
        <v>30000</v>
      </c>
      <c r="F228" s="87">
        <f t="shared" si="6"/>
        <v>3.5220649857619346</v>
      </c>
      <c r="G228" s="118">
        <v>8517.7304000000004</v>
      </c>
    </row>
    <row r="229" spans="1:7" ht="14.4" x14ac:dyDescent="0.3">
      <c r="A229" s="129">
        <v>46085</v>
      </c>
      <c r="B229" s="19" t="s">
        <v>224</v>
      </c>
      <c r="C229" s="132" t="s">
        <v>160</v>
      </c>
      <c r="D229" s="133" t="s">
        <v>28</v>
      </c>
      <c r="E229" s="36">
        <v>75000</v>
      </c>
      <c r="F229" s="87">
        <f t="shared" si="6"/>
        <v>8.8051624644048374</v>
      </c>
      <c r="G229" s="118">
        <v>8517.7304000000004</v>
      </c>
    </row>
    <row r="230" spans="1:7" ht="14.4" x14ac:dyDescent="0.3">
      <c r="A230" s="129">
        <v>46085</v>
      </c>
      <c r="B230" s="19" t="s">
        <v>170</v>
      </c>
      <c r="C230" s="25" t="s">
        <v>1</v>
      </c>
      <c r="D230" s="25" t="s">
        <v>28</v>
      </c>
      <c r="E230" s="36">
        <v>5000</v>
      </c>
      <c r="F230" s="87">
        <f t="shared" si="6"/>
        <v>0.58701083096032247</v>
      </c>
      <c r="G230" s="118">
        <v>8517.7304000000004</v>
      </c>
    </row>
    <row r="231" spans="1:7" ht="14.4" x14ac:dyDescent="0.3">
      <c r="A231" s="129">
        <v>46085</v>
      </c>
      <c r="B231" s="19" t="s">
        <v>171</v>
      </c>
      <c r="C231" s="101" t="s">
        <v>6</v>
      </c>
      <c r="D231" s="101" t="s">
        <v>4</v>
      </c>
      <c r="E231" s="36">
        <v>30000</v>
      </c>
      <c r="F231" s="87">
        <f t="shared" si="6"/>
        <v>3.5220649857619346</v>
      </c>
      <c r="G231" s="118">
        <v>8517.7304000000004</v>
      </c>
    </row>
    <row r="232" spans="1:7" ht="14.4" x14ac:dyDescent="0.3">
      <c r="A232" s="129">
        <v>46085</v>
      </c>
      <c r="B232" s="19" t="s">
        <v>124</v>
      </c>
      <c r="C232" s="25" t="s">
        <v>54</v>
      </c>
      <c r="D232" s="25" t="s">
        <v>18</v>
      </c>
      <c r="E232" s="36">
        <v>80000</v>
      </c>
      <c r="F232" s="87">
        <f t="shared" si="6"/>
        <v>9.3921732953651595</v>
      </c>
      <c r="G232" s="118">
        <v>8517.7304000000004</v>
      </c>
    </row>
    <row r="233" spans="1:7" ht="14.4" x14ac:dyDescent="0.3">
      <c r="A233" s="129">
        <v>46085</v>
      </c>
      <c r="B233" s="19" t="s">
        <v>225</v>
      </c>
      <c r="C233" s="25" t="s">
        <v>5</v>
      </c>
      <c r="D233" s="25" t="s">
        <v>18</v>
      </c>
      <c r="E233" s="36">
        <v>1200000</v>
      </c>
      <c r="F233" s="87">
        <f t="shared" si="6"/>
        <v>137.45704467353951</v>
      </c>
      <c r="G233" s="118">
        <v>8730</v>
      </c>
    </row>
    <row r="234" spans="1:7" ht="14.4" x14ac:dyDescent="0.3">
      <c r="A234" s="129">
        <v>46085</v>
      </c>
      <c r="B234" s="19" t="s">
        <v>172</v>
      </c>
      <c r="C234" s="25" t="s">
        <v>56</v>
      </c>
      <c r="D234" s="25" t="s">
        <v>4</v>
      </c>
      <c r="E234" s="36">
        <v>3000000</v>
      </c>
      <c r="F234" s="87">
        <f t="shared" si="6"/>
        <v>352.2064985761935</v>
      </c>
      <c r="G234" s="118">
        <v>8517.7304000000004</v>
      </c>
    </row>
    <row r="235" spans="1:7" ht="14.4" x14ac:dyDescent="0.3">
      <c r="A235" s="129">
        <v>46085</v>
      </c>
      <c r="B235" s="19" t="s">
        <v>173</v>
      </c>
      <c r="C235" s="25" t="s">
        <v>54</v>
      </c>
      <c r="D235" s="25" t="s">
        <v>18</v>
      </c>
      <c r="E235" s="36">
        <v>40000</v>
      </c>
      <c r="F235" s="87">
        <f t="shared" si="6"/>
        <v>4.6960866476825798</v>
      </c>
      <c r="G235" s="118">
        <v>8517.7304000000004</v>
      </c>
    </row>
    <row r="236" spans="1:7" ht="14.4" x14ac:dyDescent="0.3">
      <c r="A236" s="129">
        <v>45720</v>
      </c>
      <c r="B236" s="19" t="s">
        <v>174</v>
      </c>
      <c r="C236" s="25" t="s">
        <v>6</v>
      </c>
      <c r="D236" s="25" t="s">
        <v>4</v>
      </c>
      <c r="E236" s="36">
        <v>2400000</v>
      </c>
      <c r="F236" s="87">
        <f t="shared" si="6"/>
        <v>281.7651988609548</v>
      </c>
      <c r="G236" s="118">
        <v>8517.7304000000004</v>
      </c>
    </row>
    <row r="237" spans="1:7" ht="14.4" x14ac:dyDescent="0.3">
      <c r="A237" s="129">
        <v>46086</v>
      </c>
      <c r="B237" s="19" t="s">
        <v>175</v>
      </c>
      <c r="C237" s="25" t="s">
        <v>54</v>
      </c>
      <c r="D237" s="25" t="s">
        <v>28</v>
      </c>
      <c r="E237" s="36">
        <v>100000</v>
      </c>
      <c r="F237" s="87">
        <f t="shared" si="6"/>
        <v>11.74021661920645</v>
      </c>
      <c r="G237" s="118">
        <v>8517.7304000000004</v>
      </c>
    </row>
    <row r="238" spans="1:7" ht="14.4" x14ac:dyDescent="0.3">
      <c r="A238" s="129">
        <v>46086</v>
      </c>
      <c r="B238" s="25" t="s">
        <v>176</v>
      </c>
      <c r="C238" s="25" t="s">
        <v>8</v>
      </c>
      <c r="D238" s="25" t="s">
        <v>4</v>
      </c>
      <c r="E238" s="39">
        <v>177000</v>
      </c>
      <c r="F238" s="87">
        <f t="shared" si="6"/>
        <v>20.780183415995413</v>
      </c>
      <c r="G238" s="118">
        <v>8517.7304000000004</v>
      </c>
    </row>
    <row r="239" spans="1:7" ht="14.4" x14ac:dyDescent="0.3">
      <c r="A239" s="129">
        <v>46086</v>
      </c>
      <c r="B239" s="25" t="s">
        <v>177</v>
      </c>
      <c r="C239" s="25" t="s">
        <v>5</v>
      </c>
      <c r="D239" s="25" t="s">
        <v>4</v>
      </c>
      <c r="E239" s="39">
        <v>106500</v>
      </c>
      <c r="F239" s="87">
        <f t="shared" si="6"/>
        <v>12.199312714776632</v>
      </c>
      <c r="G239" s="118">
        <v>8730</v>
      </c>
    </row>
    <row r="240" spans="1:7" ht="14.4" x14ac:dyDescent="0.3">
      <c r="A240" s="129">
        <v>46086</v>
      </c>
      <c r="B240" s="19" t="s">
        <v>170</v>
      </c>
      <c r="C240" s="25" t="s">
        <v>1</v>
      </c>
      <c r="D240" s="25" t="s">
        <v>28</v>
      </c>
      <c r="E240" s="36">
        <v>10000</v>
      </c>
      <c r="F240" s="87">
        <f t="shared" si="6"/>
        <v>1.1740216619206449</v>
      </c>
      <c r="G240" s="118">
        <v>8517.7304000000004</v>
      </c>
    </row>
    <row r="241" spans="1:7" ht="14.4" x14ac:dyDescent="0.3">
      <c r="A241" s="129">
        <v>46087</v>
      </c>
      <c r="B241" s="19" t="s">
        <v>178</v>
      </c>
      <c r="C241" s="101" t="s">
        <v>34</v>
      </c>
      <c r="D241" s="101" t="s">
        <v>18</v>
      </c>
      <c r="E241" s="36">
        <v>45000</v>
      </c>
      <c r="F241" s="87">
        <f t="shared" si="6"/>
        <v>5.2830974786429019</v>
      </c>
      <c r="G241" s="118">
        <v>8517.7304000000004</v>
      </c>
    </row>
    <row r="242" spans="1:7" ht="14.4" x14ac:dyDescent="0.3">
      <c r="A242" s="129">
        <v>46090</v>
      </c>
      <c r="B242" s="19" t="s">
        <v>226</v>
      </c>
      <c r="C242" s="25" t="s">
        <v>54</v>
      </c>
      <c r="D242" s="25" t="s">
        <v>18</v>
      </c>
      <c r="E242" s="36">
        <v>100000</v>
      </c>
      <c r="F242" s="87">
        <f t="shared" si="6"/>
        <v>11.74021661920645</v>
      </c>
      <c r="G242" s="118">
        <v>8517.7304000000004</v>
      </c>
    </row>
    <row r="243" spans="1:7" ht="14.4" x14ac:dyDescent="0.3">
      <c r="A243" s="129">
        <v>46090</v>
      </c>
      <c r="B243" s="19" t="s">
        <v>226</v>
      </c>
      <c r="C243" s="25" t="s">
        <v>54</v>
      </c>
      <c r="D243" s="97" t="s">
        <v>4</v>
      </c>
      <c r="E243" s="36">
        <v>100000</v>
      </c>
      <c r="F243" s="87">
        <f t="shared" si="6"/>
        <v>11.74021661920645</v>
      </c>
      <c r="G243" s="118">
        <v>8517.7304000000004</v>
      </c>
    </row>
    <row r="244" spans="1:7" ht="14.4" x14ac:dyDescent="0.3">
      <c r="A244" s="129">
        <v>46090</v>
      </c>
      <c r="B244" s="19" t="s">
        <v>226</v>
      </c>
      <c r="C244" s="25" t="s">
        <v>54</v>
      </c>
      <c r="D244" s="25" t="s">
        <v>2</v>
      </c>
      <c r="E244" s="36">
        <v>100000</v>
      </c>
      <c r="F244" s="87">
        <f t="shared" si="6"/>
        <v>11.74021661920645</v>
      </c>
      <c r="G244" s="118">
        <v>8517.7304000000004</v>
      </c>
    </row>
    <row r="245" spans="1:7" ht="14.4" x14ac:dyDescent="0.3">
      <c r="A245" s="129">
        <v>46090</v>
      </c>
      <c r="B245" s="19" t="s">
        <v>226</v>
      </c>
      <c r="C245" s="25" t="s">
        <v>54</v>
      </c>
      <c r="D245" s="25" t="s">
        <v>28</v>
      </c>
      <c r="E245" s="36">
        <v>20000</v>
      </c>
      <c r="F245" s="87">
        <f t="shared" si="6"/>
        <v>2.3480433238412899</v>
      </c>
      <c r="G245" s="118">
        <v>8517.7304000000004</v>
      </c>
    </row>
    <row r="246" spans="1:7" ht="14.4" x14ac:dyDescent="0.3">
      <c r="A246" s="129">
        <v>46090</v>
      </c>
      <c r="B246" s="19" t="s">
        <v>226</v>
      </c>
      <c r="C246" s="25" t="s">
        <v>54</v>
      </c>
      <c r="D246" s="92" t="s">
        <v>28</v>
      </c>
      <c r="E246" s="36">
        <v>40000</v>
      </c>
      <c r="F246" s="87">
        <f t="shared" si="6"/>
        <v>4.6960866476825798</v>
      </c>
      <c r="G246" s="118">
        <v>8517.7304000000004</v>
      </c>
    </row>
    <row r="247" spans="1:7" ht="14.4" x14ac:dyDescent="0.3">
      <c r="A247" s="129">
        <v>46091</v>
      </c>
      <c r="B247" s="19" t="s">
        <v>179</v>
      </c>
      <c r="C247" s="25" t="s">
        <v>54</v>
      </c>
      <c r="D247" s="25" t="s">
        <v>28</v>
      </c>
      <c r="E247" s="36">
        <v>60000</v>
      </c>
      <c r="F247" s="87">
        <f t="shared" si="6"/>
        <v>7.0441299715238692</v>
      </c>
      <c r="G247" s="118">
        <v>8517.7304000000004</v>
      </c>
    </row>
    <row r="248" spans="1:7" ht="14.4" x14ac:dyDescent="0.3">
      <c r="A248" s="129">
        <v>46091</v>
      </c>
      <c r="B248" s="19" t="s">
        <v>180</v>
      </c>
      <c r="C248" s="25" t="s">
        <v>54</v>
      </c>
      <c r="D248" s="25" t="s">
        <v>2</v>
      </c>
      <c r="E248" s="36">
        <v>30000</v>
      </c>
      <c r="F248" s="87">
        <f t="shared" si="6"/>
        <v>3.5220649857619346</v>
      </c>
      <c r="G248" s="118">
        <v>8517.7304000000004</v>
      </c>
    </row>
    <row r="249" spans="1:7" ht="14.4" x14ac:dyDescent="0.3">
      <c r="A249" s="129">
        <v>46091</v>
      </c>
      <c r="B249" s="19" t="s">
        <v>181</v>
      </c>
      <c r="C249" s="25" t="s">
        <v>1</v>
      </c>
      <c r="D249" s="25" t="s">
        <v>28</v>
      </c>
      <c r="E249" s="36">
        <v>155000</v>
      </c>
      <c r="F249" s="87">
        <f t="shared" si="6"/>
        <v>18.197335759769995</v>
      </c>
      <c r="G249" s="118">
        <v>8517.7304000000004</v>
      </c>
    </row>
    <row r="250" spans="1:7" ht="14.4" x14ac:dyDescent="0.3">
      <c r="A250" s="129">
        <v>46091</v>
      </c>
      <c r="B250" s="19" t="s">
        <v>182</v>
      </c>
      <c r="C250" s="25" t="s">
        <v>3</v>
      </c>
      <c r="D250" s="25" t="s">
        <v>4</v>
      </c>
      <c r="E250" s="36">
        <v>45000</v>
      </c>
      <c r="F250" s="87">
        <f t="shared" si="6"/>
        <v>5.2830974786429019</v>
      </c>
      <c r="G250" s="118">
        <v>8517.7304000000004</v>
      </c>
    </row>
    <row r="251" spans="1:7" ht="14.4" x14ac:dyDescent="0.3">
      <c r="A251" s="129">
        <v>46091</v>
      </c>
      <c r="B251" s="19" t="s">
        <v>183</v>
      </c>
      <c r="C251" s="25" t="s">
        <v>54</v>
      </c>
      <c r="D251" s="25" t="s">
        <v>2</v>
      </c>
      <c r="E251" s="36">
        <v>10000</v>
      </c>
      <c r="F251" s="87">
        <f t="shared" si="6"/>
        <v>1.1740216619206449</v>
      </c>
      <c r="G251" s="118">
        <v>8517.7304000000004</v>
      </c>
    </row>
    <row r="252" spans="1:7" ht="14.4" x14ac:dyDescent="0.3">
      <c r="A252" s="129">
        <v>46091</v>
      </c>
      <c r="B252" s="19" t="s">
        <v>184</v>
      </c>
      <c r="C252" s="25" t="s">
        <v>54</v>
      </c>
      <c r="D252" s="25" t="s">
        <v>28</v>
      </c>
      <c r="E252" s="36">
        <v>80000</v>
      </c>
      <c r="F252" s="87">
        <f t="shared" si="6"/>
        <v>9.3921732953651595</v>
      </c>
      <c r="G252" s="118">
        <v>8517.7304000000004</v>
      </c>
    </row>
    <row r="253" spans="1:7" ht="14.4" x14ac:dyDescent="0.3">
      <c r="A253" s="129">
        <v>46092</v>
      </c>
      <c r="B253" s="19" t="s">
        <v>185</v>
      </c>
      <c r="C253" s="25" t="s">
        <v>54</v>
      </c>
      <c r="D253" s="25" t="s">
        <v>28</v>
      </c>
      <c r="E253" s="36">
        <v>125000</v>
      </c>
      <c r="F253" s="87">
        <f t="shared" si="6"/>
        <v>14.675270774008061</v>
      </c>
      <c r="G253" s="118">
        <v>8517.7304000000004</v>
      </c>
    </row>
    <row r="254" spans="1:7" ht="14.4" x14ac:dyDescent="0.3">
      <c r="A254" s="129">
        <v>46092</v>
      </c>
      <c r="B254" s="19" t="s">
        <v>186</v>
      </c>
      <c r="C254" s="25" t="s">
        <v>54</v>
      </c>
      <c r="D254" s="25" t="s">
        <v>28</v>
      </c>
      <c r="E254" s="36">
        <v>50000</v>
      </c>
      <c r="F254" s="87">
        <f t="shared" si="6"/>
        <v>5.8701083096032249</v>
      </c>
      <c r="G254" s="118">
        <v>8517.7304000000004</v>
      </c>
    </row>
    <row r="255" spans="1:7" ht="14.4" x14ac:dyDescent="0.3">
      <c r="A255" s="129">
        <v>46093</v>
      </c>
      <c r="B255" s="19" t="s">
        <v>187</v>
      </c>
      <c r="C255" s="25" t="s">
        <v>54</v>
      </c>
      <c r="D255" s="25" t="s">
        <v>28</v>
      </c>
      <c r="E255" s="36">
        <v>80000</v>
      </c>
      <c r="F255" s="87">
        <f t="shared" si="6"/>
        <v>9.3921732953651595</v>
      </c>
      <c r="G255" s="118">
        <v>8517.7304000000004</v>
      </c>
    </row>
    <row r="256" spans="1:7" ht="14.4" x14ac:dyDescent="0.3">
      <c r="A256" s="129">
        <v>46093</v>
      </c>
      <c r="B256" s="19" t="s">
        <v>188</v>
      </c>
      <c r="C256" s="25" t="s">
        <v>54</v>
      </c>
      <c r="D256" s="25" t="s">
        <v>28</v>
      </c>
      <c r="E256" s="36">
        <v>115000</v>
      </c>
      <c r="F256" s="87">
        <f t="shared" si="6"/>
        <v>13.501249112087416</v>
      </c>
      <c r="G256" s="118">
        <v>8517.7304000000004</v>
      </c>
    </row>
    <row r="257" spans="1:7" ht="14.4" x14ac:dyDescent="0.3">
      <c r="A257" s="129">
        <v>46093</v>
      </c>
      <c r="B257" s="19" t="s">
        <v>180</v>
      </c>
      <c r="C257" s="25" t="s">
        <v>54</v>
      </c>
      <c r="D257" s="25" t="s">
        <v>2</v>
      </c>
      <c r="E257" s="36">
        <v>30000</v>
      </c>
      <c r="F257" s="87">
        <f t="shared" si="6"/>
        <v>3.5220649857619346</v>
      </c>
      <c r="G257" s="118">
        <v>8517.7304000000004</v>
      </c>
    </row>
    <row r="258" spans="1:7" ht="14.4" x14ac:dyDescent="0.3">
      <c r="A258" s="129">
        <v>46093</v>
      </c>
      <c r="B258" s="19" t="s">
        <v>22</v>
      </c>
      <c r="C258" s="25" t="s">
        <v>1</v>
      </c>
      <c r="D258" s="25" t="s">
        <v>4</v>
      </c>
      <c r="E258" s="36">
        <v>40000</v>
      </c>
      <c r="F258" s="87">
        <f t="shared" si="6"/>
        <v>4.6960866476825798</v>
      </c>
      <c r="G258" s="118">
        <v>8517.7304000000004</v>
      </c>
    </row>
    <row r="259" spans="1:7" ht="14.4" x14ac:dyDescent="0.3">
      <c r="A259" s="129">
        <v>46093</v>
      </c>
      <c r="B259" s="19" t="s">
        <v>189</v>
      </c>
      <c r="C259" s="25" t="s">
        <v>6</v>
      </c>
      <c r="D259" s="25" t="s">
        <v>4</v>
      </c>
      <c r="E259" s="36">
        <v>25500</v>
      </c>
      <c r="F259" s="87">
        <f t="shared" si="6"/>
        <v>2.9937552378976444</v>
      </c>
      <c r="G259" s="118">
        <v>8517.7304000000004</v>
      </c>
    </row>
    <row r="260" spans="1:7" ht="14.4" x14ac:dyDescent="0.3">
      <c r="A260" s="129">
        <v>46094</v>
      </c>
      <c r="B260" s="19" t="s">
        <v>190</v>
      </c>
      <c r="C260" s="25" t="s">
        <v>54</v>
      </c>
      <c r="D260" s="25" t="s">
        <v>2</v>
      </c>
      <c r="E260" s="36">
        <v>20000</v>
      </c>
      <c r="F260" s="87">
        <f t="shared" si="6"/>
        <v>2.3480433238412899</v>
      </c>
      <c r="G260" s="118">
        <v>8517.7304000000004</v>
      </c>
    </row>
    <row r="261" spans="1:7" ht="14.4" x14ac:dyDescent="0.3">
      <c r="A261" s="129">
        <v>46094</v>
      </c>
      <c r="B261" s="19" t="s">
        <v>124</v>
      </c>
      <c r="C261" s="25" t="s">
        <v>54</v>
      </c>
      <c r="D261" s="25" t="s">
        <v>18</v>
      </c>
      <c r="E261" s="36">
        <v>70000</v>
      </c>
      <c r="F261" s="87">
        <f t="shared" si="6"/>
        <v>8.2181516334445153</v>
      </c>
      <c r="G261" s="118">
        <v>8517.7304000000004</v>
      </c>
    </row>
    <row r="262" spans="1:7" ht="14.4" x14ac:dyDescent="0.3">
      <c r="A262" s="129">
        <v>46094</v>
      </c>
      <c r="B262" s="19" t="s">
        <v>22</v>
      </c>
      <c r="C262" s="25" t="s">
        <v>1</v>
      </c>
      <c r="D262" s="25" t="s">
        <v>18</v>
      </c>
      <c r="E262" s="36">
        <v>50000</v>
      </c>
      <c r="F262" s="87">
        <f t="shared" si="6"/>
        <v>5.8701083096032249</v>
      </c>
      <c r="G262" s="118">
        <v>8517.7304000000004</v>
      </c>
    </row>
    <row r="263" spans="1:7" ht="14.4" x14ac:dyDescent="0.3">
      <c r="A263" s="129">
        <v>46094</v>
      </c>
      <c r="B263" s="19" t="s">
        <v>191</v>
      </c>
      <c r="C263" s="25" t="s">
        <v>6</v>
      </c>
      <c r="D263" s="25" t="s">
        <v>4</v>
      </c>
      <c r="E263" s="36">
        <v>150000</v>
      </c>
      <c r="F263" s="87">
        <f t="shared" si="6"/>
        <v>17.610324928809675</v>
      </c>
      <c r="G263" s="118">
        <v>8517.7304000000004</v>
      </c>
    </row>
    <row r="264" spans="1:7" ht="14.4" x14ac:dyDescent="0.3">
      <c r="A264" s="129">
        <v>46094</v>
      </c>
      <c r="B264" s="19" t="s">
        <v>192</v>
      </c>
      <c r="C264" s="25" t="s">
        <v>8</v>
      </c>
      <c r="D264" s="25" t="s">
        <v>4</v>
      </c>
      <c r="E264" s="39">
        <v>177000</v>
      </c>
      <c r="F264" s="87">
        <f t="shared" si="6"/>
        <v>20.780183415995413</v>
      </c>
      <c r="G264" s="118">
        <v>8517.7304000000004</v>
      </c>
    </row>
    <row r="265" spans="1:7" ht="14.4" x14ac:dyDescent="0.3">
      <c r="A265" s="129">
        <v>46098</v>
      </c>
      <c r="B265" s="19" t="s">
        <v>193</v>
      </c>
      <c r="C265" s="25" t="s">
        <v>54</v>
      </c>
      <c r="D265" s="25" t="s">
        <v>18</v>
      </c>
      <c r="E265" s="36">
        <v>70000</v>
      </c>
      <c r="F265" s="87">
        <f t="shared" si="6"/>
        <v>8.2181516334445153</v>
      </c>
      <c r="G265" s="118">
        <v>8517.7304000000004</v>
      </c>
    </row>
    <row r="266" spans="1:7" ht="14.4" x14ac:dyDescent="0.3">
      <c r="A266" s="129">
        <v>46098</v>
      </c>
      <c r="B266" s="19" t="s">
        <v>194</v>
      </c>
      <c r="C266" s="25" t="s">
        <v>3</v>
      </c>
      <c r="D266" s="25" t="s">
        <v>4</v>
      </c>
      <c r="E266" s="36">
        <v>200000</v>
      </c>
      <c r="F266" s="87">
        <f t="shared" si="6"/>
        <v>23.4804332384129</v>
      </c>
      <c r="G266" s="118">
        <v>8517.7304000000004</v>
      </c>
    </row>
    <row r="267" spans="1:7" ht="14.4" x14ac:dyDescent="0.3">
      <c r="A267" s="129">
        <v>46098</v>
      </c>
      <c r="B267" s="19" t="s">
        <v>63</v>
      </c>
      <c r="C267" s="25" t="s">
        <v>54</v>
      </c>
      <c r="D267" s="25" t="s">
        <v>4</v>
      </c>
      <c r="E267" s="36">
        <v>30000</v>
      </c>
      <c r="F267" s="87">
        <f t="shared" si="6"/>
        <v>3.5220649857619346</v>
      </c>
      <c r="G267" s="118">
        <v>8517.7304000000004</v>
      </c>
    </row>
    <row r="268" spans="1:7" ht="14.4" x14ac:dyDescent="0.3">
      <c r="A268" s="129">
        <v>46098</v>
      </c>
      <c r="B268" s="19" t="s">
        <v>183</v>
      </c>
      <c r="C268" s="25" t="s">
        <v>54</v>
      </c>
      <c r="D268" s="102" t="s">
        <v>18</v>
      </c>
      <c r="E268" s="36">
        <v>20000</v>
      </c>
      <c r="F268" s="87">
        <f t="shared" si="6"/>
        <v>2.3480433238412899</v>
      </c>
      <c r="G268" s="118">
        <v>8517.7304000000004</v>
      </c>
    </row>
    <row r="269" spans="1:7" ht="14.4" x14ac:dyDescent="0.3">
      <c r="A269" s="129">
        <v>46098</v>
      </c>
      <c r="B269" s="19" t="s">
        <v>227</v>
      </c>
      <c r="C269" s="25" t="s">
        <v>54</v>
      </c>
      <c r="D269" s="102" t="s">
        <v>18</v>
      </c>
      <c r="E269" s="36">
        <v>60000</v>
      </c>
      <c r="F269" s="87">
        <f t="shared" si="6"/>
        <v>7.0441299715238692</v>
      </c>
      <c r="G269" s="118">
        <v>8517.7304000000004</v>
      </c>
    </row>
    <row r="270" spans="1:7" ht="14.4" x14ac:dyDescent="0.3">
      <c r="A270" s="129">
        <v>46098</v>
      </c>
      <c r="B270" s="19" t="s">
        <v>227</v>
      </c>
      <c r="C270" s="25" t="s">
        <v>54</v>
      </c>
      <c r="D270" s="102" t="s">
        <v>4</v>
      </c>
      <c r="E270" s="36">
        <v>60000</v>
      </c>
      <c r="F270" s="87">
        <f t="shared" si="6"/>
        <v>7.0441299715238692</v>
      </c>
      <c r="G270" s="118">
        <v>8517.7304000000004</v>
      </c>
    </row>
    <row r="271" spans="1:7" ht="14.4" x14ac:dyDescent="0.3">
      <c r="A271" s="129">
        <v>46098</v>
      </c>
      <c r="B271" s="19" t="s">
        <v>227</v>
      </c>
      <c r="C271" s="25" t="s">
        <v>54</v>
      </c>
      <c r="D271" s="102" t="s">
        <v>2</v>
      </c>
      <c r="E271" s="36">
        <v>60000</v>
      </c>
      <c r="F271" s="87">
        <f t="shared" si="6"/>
        <v>7.0441299715238692</v>
      </c>
      <c r="G271" s="118">
        <v>8517.7304000000004</v>
      </c>
    </row>
    <row r="272" spans="1:7" ht="14.4" x14ac:dyDescent="0.3">
      <c r="A272" s="129">
        <v>46098</v>
      </c>
      <c r="B272" s="19" t="s">
        <v>227</v>
      </c>
      <c r="C272" s="25" t="s">
        <v>54</v>
      </c>
      <c r="D272" s="102" t="s">
        <v>28</v>
      </c>
      <c r="E272" s="36">
        <v>20000</v>
      </c>
      <c r="F272" s="87">
        <f t="shared" si="6"/>
        <v>2.3480433238412899</v>
      </c>
      <c r="G272" s="118">
        <v>8517.7304000000004</v>
      </c>
    </row>
    <row r="273" spans="1:7" ht="14.4" x14ac:dyDescent="0.3">
      <c r="A273" s="129">
        <v>46098</v>
      </c>
      <c r="B273" s="19" t="s">
        <v>195</v>
      </c>
      <c r="C273" s="25" t="s">
        <v>54</v>
      </c>
      <c r="D273" s="102" t="s">
        <v>28</v>
      </c>
      <c r="E273" s="36">
        <v>110000</v>
      </c>
      <c r="F273" s="87">
        <f t="shared" si="6"/>
        <v>12.914238281127094</v>
      </c>
      <c r="G273" s="118">
        <v>8517.7304000000004</v>
      </c>
    </row>
    <row r="274" spans="1:7" ht="14.4" x14ac:dyDescent="0.3">
      <c r="A274" s="129">
        <v>46098</v>
      </c>
      <c r="B274" s="19" t="s">
        <v>232</v>
      </c>
      <c r="C274" s="25" t="s">
        <v>54</v>
      </c>
      <c r="D274" s="102" t="s">
        <v>28</v>
      </c>
      <c r="E274" s="36">
        <v>20000</v>
      </c>
      <c r="F274" s="87">
        <f t="shared" si="6"/>
        <v>2.3480433238412899</v>
      </c>
      <c r="G274" s="118">
        <v>8517.7304000000004</v>
      </c>
    </row>
    <row r="275" spans="1:7" ht="14.4" x14ac:dyDescent="0.3">
      <c r="A275" s="129">
        <v>46098</v>
      </c>
      <c r="B275" s="19" t="s">
        <v>196</v>
      </c>
      <c r="C275" s="25" t="s">
        <v>54</v>
      </c>
      <c r="D275" s="102" t="s">
        <v>28</v>
      </c>
      <c r="E275" s="36">
        <v>65000</v>
      </c>
      <c r="F275" s="87">
        <f t="shared" si="6"/>
        <v>7.6311408024841922</v>
      </c>
      <c r="G275" s="118">
        <v>8517.7304000000004</v>
      </c>
    </row>
    <row r="276" spans="1:7" ht="14.4" x14ac:dyDescent="0.3">
      <c r="A276" s="129">
        <v>46099</v>
      </c>
      <c r="B276" s="19" t="s">
        <v>197</v>
      </c>
      <c r="C276" s="25" t="s">
        <v>54</v>
      </c>
      <c r="D276" s="102" t="s">
        <v>28</v>
      </c>
      <c r="E276" s="36">
        <v>90000</v>
      </c>
      <c r="F276" s="87">
        <f t="shared" si="6"/>
        <v>10.566194957285804</v>
      </c>
      <c r="G276" s="118">
        <v>8517.7304000000004</v>
      </c>
    </row>
    <row r="277" spans="1:7" ht="14.4" x14ac:dyDescent="0.3">
      <c r="A277" s="129">
        <v>46099</v>
      </c>
      <c r="B277" s="19" t="s">
        <v>198</v>
      </c>
      <c r="C277" s="25" t="s">
        <v>54</v>
      </c>
      <c r="D277" s="102" t="s">
        <v>28</v>
      </c>
      <c r="E277" s="36">
        <v>90000</v>
      </c>
      <c r="F277" s="87">
        <f t="shared" si="6"/>
        <v>10.566194957285804</v>
      </c>
      <c r="G277" s="118">
        <v>8517.7304000000004</v>
      </c>
    </row>
    <row r="278" spans="1:7" ht="14.4" x14ac:dyDescent="0.3">
      <c r="A278" s="129">
        <v>46099</v>
      </c>
      <c r="B278" s="19" t="s">
        <v>199</v>
      </c>
      <c r="C278" s="25" t="s">
        <v>54</v>
      </c>
      <c r="D278" s="88" t="s">
        <v>18</v>
      </c>
      <c r="E278" s="36">
        <v>15000</v>
      </c>
      <c r="F278" s="87">
        <f t="shared" si="6"/>
        <v>1.7610324928809673</v>
      </c>
      <c r="G278" s="118">
        <v>8517.7304000000004</v>
      </c>
    </row>
    <row r="279" spans="1:7" ht="14.4" x14ac:dyDescent="0.3">
      <c r="A279" s="129">
        <v>46099</v>
      </c>
      <c r="B279" s="25" t="s">
        <v>166</v>
      </c>
      <c r="C279" s="88" t="s">
        <v>8</v>
      </c>
      <c r="D279" s="88" t="s">
        <v>4</v>
      </c>
      <c r="E279" s="36">
        <f>+F279*G279</f>
        <v>351782.26552000002</v>
      </c>
      <c r="F279" s="95">
        <v>41.3</v>
      </c>
      <c r="G279" s="118">
        <v>8517.7304000000004</v>
      </c>
    </row>
    <row r="280" spans="1:7" ht="14.4" x14ac:dyDescent="0.3">
      <c r="A280" s="129">
        <v>46099</v>
      </c>
      <c r="B280" s="25" t="s">
        <v>166</v>
      </c>
      <c r="C280" s="88" t="s">
        <v>8</v>
      </c>
      <c r="D280" s="88" t="s">
        <v>4</v>
      </c>
      <c r="E280" s="36">
        <f>+F280*G280</f>
        <v>298120.56400000001</v>
      </c>
      <c r="F280" s="87">
        <v>35</v>
      </c>
      <c r="G280" s="118">
        <v>8517.7304000000004</v>
      </c>
    </row>
    <row r="281" spans="1:7" ht="14.4" x14ac:dyDescent="0.3">
      <c r="A281" s="129">
        <v>46099</v>
      </c>
      <c r="B281" s="19" t="s">
        <v>30</v>
      </c>
      <c r="C281" s="101" t="s">
        <v>6</v>
      </c>
      <c r="D281" s="102" t="s">
        <v>4</v>
      </c>
      <c r="E281" s="36">
        <v>40000</v>
      </c>
      <c r="F281" s="87">
        <f t="shared" ref="F281:F325" si="7">+E281/G281</f>
        <v>4.6960866476825798</v>
      </c>
      <c r="G281" s="118">
        <v>8517.7304000000004</v>
      </c>
    </row>
    <row r="282" spans="1:7" ht="14.4" x14ac:dyDescent="0.3">
      <c r="A282" s="129">
        <v>46100</v>
      </c>
      <c r="B282" s="19" t="s">
        <v>200</v>
      </c>
      <c r="C282" s="101" t="s">
        <v>54</v>
      </c>
      <c r="D282" s="102" t="s">
        <v>18</v>
      </c>
      <c r="E282" s="36">
        <v>20000</v>
      </c>
      <c r="F282" s="87">
        <f t="shared" si="7"/>
        <v>2.3480433238412899</v>
      </c>
      <c r="G282" s="118">
        <v>8517.7304000000004</v>
      </c>
    </row>
    <row r="283" spans="1:7" ht="14.4" x14ac:dyDescent="0.3">
      <c r="A283" s="129">
        <v>46100</v>
      </c>
      <c r="B283" s="19" t="s">
        <v>200</v>
      </c>
      <c r="C283" s="101" t="s">
        <v>54</v>
      </c>
      <c r="D283" s="102" t="s">
        <v>4</v>
      </c>
      <c r="E283" s="36">
        <v>20000</v>
      </c>
      <c r="F283" s="87">
        <f t="shared" si="7"/>
        <v>2.3480433238412899</v>
      </c>
      <c r="G283" s="118">
        <v>8517.7304000000004</v>
      </c>
    </row>
    <row r="284" spans="1:7" ht="14.4" x14ac:dyDescent="0.3">
      <c r="A284" s="129">
        <v>46100</v>
      </c>
      <c r="B284" s="19" t="s">
        <v>131</v>
      </c>
      <c r="C284" s="91" t="s">
        <v>26</v>
      </c>
      <c r="D284" s="92" t="s">
        <v>4</v>
      </c>
      <c r="E284" s="36">
        <v>202000</v>
      </c>
      <c r="F284" s="87">
        <f t="shared" si="7"/>
        <v>23.715237570797026</v>
      </c>
      <c r="G284" s="118">
        <v>8517.7304000000004</v>
      </c>
    </row>
    <row r="285" spans="1:7" ht="14.4" x14ac:dyDescent="0.3">
      <c r="A285" s="129">
        <v>46104</v>
      </c>
      <c r="B285" s="19" t="s">
        <v>228</v>
      </c>
      <c r="C285" s="101" t="s">
        <v>54</v>
      </c>
      <c r="D285" s="102" t="s">
        <v>18</v>
      </c>
      <c r="E285" s="36">
        <v>100000</v>
      </c>
      <c r="F285" s="87">
        <f t="shared" si="7"/>
        <v>11.74021661920645</v>
      </c>
      <c r="G285" s="118">
        <v>8517.7304000000004</v>
      </c>
    </row>
    <row r="286" spans="1:7" ht="14.4" x14ac:dyDescent="0.3">
      <c r="A286" s="129">
        <v>46104</v>
      </c>
      <c r="B286" s="19" t="s">
        <v>228</v>
      </c>
      <c r="C286" s="101" t="s">
        <v>54</v>
      </c>
      <c r="D286" s="102" t="s">
        <v>4</v>
      </c>
      <c r="E286" s="36">
        <v>100000</v>
      </c>
      <c r="F286" s="87">
        <f t="shared" si="7"/>
        <v>11.74021661920645</v>
      </c>
      <c r="G286" s="118">
        <v>8517.7304000000004</v>
      </c>
    </row>
    <row r="287" spans="1:7" ht="14.4" x14ac:dyDescent="0.3">
      <c r="A287" s="129">
        <v>46104</v>
      </c>
      <c r="B287" s="19" t="s">
        <v>228</v>
      </c>
      <c r="C287" s="101" t="s">
        <v>54</v>
      </c>
      <c r="D287" s="102" t="s">
        <v>2</v>
      </c>
      <c r="E287" s="36">
        <v>100000</v>
      </c>
      <c r="F287" s="87">
        <f t="shared" si="7"/>
        <v>11.74021661920645</v>
      </c>
      <c r="G287" s="118">
        <v>8517.7304000000004</v>
      </c>
    </row>
    <row r="288" spans="1:7" ht="14.4" x14ac:dyDescent="0.3">
      <c r="A288" s="129">
        <v>46104</v>
      </c>
      <c r="B288" s="19" t="s">
        <v>228</v>
      </c>
      <c r="C288" s="101" t="s">
        <v>54</v>
      </c>
      <c r="D288" s="102" t="s">
        <v>28</v>
      </c>
      <c r="E288" s="36">
        <v>40000</v>
      </c>
      <c r="F288" s="87">
        <f t="shared" si="7"/>
        <v>4.6960866476825798</v>
      </c>
      <c r="G288" s="118">
        <v>8517.7304000000004</v>
      </c>
    </row>
    <row r="289" spans="1:7" ht="14.4" x14ac:dyDescent="0.3">
      <c r="A289" s="129">
        <v>46104</v>
      </c>
      <c r="B289" s="19" t="s">
        <v>228</v>
      </c>
      <c r="C289" s="101" t="s">
        <v>54</v>
      </c>
      <c r="D289" s="102" t="s">
        <v>28</v>
      </c>
      <c r="E289" s="36">
        <v>40000</v>
      </c>
      <c r="F289" s="87">
        <f t="shared" si="7"/>
        <v>4.6960866476825798</v>
      </c>
      <c r="G289" s="118">
        <v>8517.7304000000004</v>
      </c>
    </row>
    <row r="290" spans="1:7" ht="14.4" x14ac:dyDescent="0.3">
      <c r="A290" s="129">
        <v>46104</v>
      </c>
      <c r="B290" s="19" t="s">
        <v>201</v>
      </c>
      <c r="C290" s="101" t="s">
        <v>54</v>
      </c>
      <c r="D290" s="102" t="s">
        <v>18</v>
      </c>
      <c r="E290" s="36">
        <v>40000</v>
      </c>
      <c r="F290" s="87">
        <f t="shared" si="7"/>
        <v>4.6960866476825798</v>
      </c>
      <c r="G290" s="118">
        <v>8517.7304000000004</v>
      </c>
    </row>
    <row r="291" spans="1:7" ht="14.4" x14ac:dyDescent="0.3">
      <c r="A291" s="129">
        <v>46104</v>
      </c>
      <c r="B291" s="19" t="s">
        <v>200</v>
      </c>
      <c r="C291" s="101" t="s">
        <v>54</v>
      </c>
      <c r="D291" s="102" t="s">
        <v>4</v>
      </c>
      <c r="E291" s="36">
        <v>20000</v>
      </c>
      <c r="F291" s="87">
        <f t="shared" si="7"/>
        <v>2.3480433238412899</v>
      </c>
      <c r="G291" s="118">
        <v>8517.7304000000004</v>
      </c>
    </row>
    <row r="292" spans="1:7" ht="14.4" x14ac:dyDescent="0.3">
      <c r="A292" s="129">
        <v>46105</v>
      </c>
      <c r="B292" s="19" t="s">
        <v>202</v>
      </c>
      <c r="C292" s="101" t="s">
        <v>6</v>
      </c>
      <c r="D292" s="102" t="s">
        <v>4</v>
      </c>
      <c r="E292" s="36">
        <v>200000</v>
      </c>
      <c r="F292" s="87">
        <f t="shared" si="7"/>
        <v>23.4804332384129</v>
      </c>
      <c r="G292" s="118">
        <v>8517.7304000000004</v>
      </c>
    </row>
    <row r="293" spans="1:7" ht="14.4" x14ac:dyDescent="0.3">
      <c r="A293" s="129">
        <v>46105</v>
      </c>
      <c r="B293" s="19" t="s">
        <v>203</v>
      </c>
      <c r="C293" s="101" t="s">
        <v>3</v>
      </c>
      <c r="D293" s="102" t="s">
        <v>4</v>
      </c>
      <c r="E293" s="36">
        <v>20000</v>
      </c>
      <c r="F293" s="87">
        <f t="shared" si="7"/>
        <v>2.3480433238412899</v>
      </c>
      <c r="G293" s="118">
        <v>8517.7304000000004</v>
      </c>
    </row>
    <row r="294" spans="1:7" ht="14.4" x14ac:dyDescent="0.3">
      <c r="A294" s="129">
        <v>46105</v>
      </c>
      <c r="B294" s="19" t="s">
        <v>180</v>
      </c>
      <c r="C294" s="101" t="s">
        <v>54</v>
      </c>
      <c r="D294" s="102" t="s">
        <v>2</v>
      </c>
      <c r="E294" s="36">
        <v>30000</v>
      </c>
      <c r="F294" s="87">
        <f t="shared" si="7"/>
        <v>3.5220649857619346</v>
      </c>
      <c r="G294" s="118">
        <v>8517.7304000000004</v>
      </c>
    </row>
    <row r="295" spans="1:7" ht="14.4" x14ac:dyDescent="0.3">
      <c r="A295" s="129">
        <v>46105</v>
      </c>
      <c r="B295" s="19" t="s">
        <v>229</v>
      </c>
      <c r="C295" s="101" t="s">
        <v>54</v>
      </c>
      <c r="D295" s="102" t="s">
        <v>4</v>
      </c>
      <c r="E295" s="36">
        <v>40000</v>
      </c>
      <c r="F295" s="87">
        <f t="shared" si="7"/>
        <v>4.6960866476825798</v>
      </c>
      <c r="G295" s="118">
        <v>8517.7304000000004</v>
      </c>
    </row>
    <row r="296" spans="1:7" ht="14.4" x14ac:dyDescent="0.3">
      <c r="A296" s="129">
        <v>46105</v>
      </c>
      <c r="B296" s="19" t="s">
        <v>230</v>
      </c>
      <c r="C296" s="92" t="s">
        <v>5</v>
      </c>
      <c r="D296" s="92" t="s">
        <v>18</v>
      </c>
      <c r="E296" s="36">
        <v>4440000</v>
      </c>
      <c r="F296" s="87">
        <f t="shared" si="7"/>
        <v>508.59106529209623</v>
      </c>
      <c r="G296" s="118">
        <v>8730</v>
      </c>
    </row>
    <row r="297" spans="1:7" ht="14.4" x14ac:dyDescent="0.3">
      <c r="A297" s="129">
        <v>46105</v>
      </c>
      <c r="B297" s="19" t="s">
        <v>204</v>
      </c>
      <c r="C297" s="101" t="s">
        <v>6</v>
      </c>
      <c r="D297" s="102" t="s">
        <v>4</v>
      </c>
      <c r="E297" s="36">
        <v>2400000</v>
      </c>
      <c r="F297" s="87">
        <f t="shared" si="7"/>
        <v>281.7651988609548</v>
      </c>
      <c r="G297" s="118">
        <v>8517.7304000000004</v>
      </c>
    </row>
    <row r="298" spans="1:7" ht="14.4" x14ac:dyDescent="0.3">
      <c r="A298" s="129">
        <v>46105</v>
      </c>
      <c r="B298" s="25" t="s">
        <v>205</v>
      </c>
      <c r="C298" s="101" t="s">
        <v>26</v>
      </c>
      <c r="D298" s="102" t="s">
        <v>4</v>
      </c>
      <c r="E298" s="39">
        <v>6000000</v>
      </c>
      <c r="F298" s="87">
        <f t="shared" si="7"/>
        <v>704.41299715238699</v>
      </c>
      <c r="G298" s="118">
        <v>8517.7304000000004</v>
      </c>
    </row>
    <row r="299" spans="1:7" ht="14.4" x14ac:dyDescent="0.3">
      <c r="A299" s="129">
        <v>46105</v>
      </c>
      <c r="B299" s="25" t="s">
        <v>206</v>
      </c>
      <c r="C299" s="101" t="s">
        <v>8</v>
      </c>
      <c r="D299" s="102" t="s">
        <v>4</v>
      </c>
      <c r="E299" s="39">
        <v>17700</v>
      </c>
      <c r="F299" s="87">
        <f t="shared" si="7"/>
        <v>2.0780183415995417</v>
      </c>
      <c r="G299" s="118">
        <v>8517.7304000000004</v>
      </c>
    </row>
    <row r="300" spans="1:7" ht="14.4" x14ac:dyDescent="0.3">
      <c r="A300" s="129">
        <v>46106</v>
      </c>
      <c r="B300" s="19" t="s">
        <v>207</v>
      </c>
      <c r="C300" s="101" t="s">
        <v>54</v>
      </c>
      <c r="D300" s="102" t="s">
        <v>28</v>
      </c>
      <c r="E300" s="36">
        <v>115000</v>
      </c>
      <c r="F300" s="87">
        <f t="shared" si="7"/>
        <v>13.501249112087416</v>
      </c>
      <c r="G300" s="118">
        <v>8517.7304000000004</v>
      </c>
    </row>
    <row r="301" spans="1:7" ht="14.4" x14ac:dyDescent="0.3">
      <c r="A301" s="129">
        <v>46106</v>
      </c>
      <c r="B301" s="19" t="s">
        <v>208</v>
      </c>
      <c r="C301" s="101" t="s">
        <v>54</v>
      </c>
      <c r="D301" s="102" t="s">
        <v>28</v>
      </c>
      <c r="E301" s="36">
        <v>35000</v>
      </c>
      <c r="F301" s="87">
        <f t="shared" si="7"/>
        <v>4.1090758167222576</v>
      </c>
      <c r="G301" s="118">
        <v>8517.7304000000004</v>
      </c>
    </row>
    <row r="302" spans="1:7" ht="14.4" x14ac:dyDescent="0.3">
      <c r="A302" s="129">
        <v>46106</v>
      </c>
      <c r="B302" s="19" t="s">
        <v>209</v>
      </c>
      <c r="C302" s="101" t="s">
        <v>55</v>
      </c>
      <c r="D302" s="102" t="s">
        <v>28</v>
      </c>
      <c r="E302" s="36">
        <v>65000</v>
      </c>
      <c r="F302" s="87">
        <f t="shared" si="7"/>
        <v>7.6311408024841922</v>
      </c>
      <c r="G302" s="118">
        <v>8517.7304000000004</v>
      </c>
    </row>
    <row r="303" spans="1:7" ht="14.4" x14ac:dyDescent="0.3">
      <c r="A303" s="129">
        <v>46107</v>
      </c>
      <c r="B303" s="19" t="s">
        <v>210</v>
      </c>
      <c r="C303" s="101" t="s">
        <v>54</v>
      </c>
      <c r="D303" s="102" t="s">
        <v>28</v>
      </c>
      <c r="E303" s="36">
        <v>150000</v>
      </c>
      <c r="F303" s="87">
        <f t="shared" si="7"/>
        <v>17.610324928809675</v>
      </c>
      <c r="G303" s="118">
        <v>8517.7304000000004</v>
      </c>
    </row>
    <row r="304" spans="1:7" ht="14.4" x14ac:dyDescent="0.3">
      <c r="A304" s="129">
        <v>46107</v>
      </c>
      <c r="B304" s="19" t="s">
        <v>170</v>
      </c>
      <c r="C304" s="101" t="s">
        <v>1</v>
      </c>
      <c r="D304" s="102" t="s">
        <v>18</v>
      </c>
      <c r="E304" s="36">
        <v>100000</v>
      </c>
      <c r="F304" s="87">
        <f t="shared" si="7"/>
        <v>11.74021661920645</v>
      </c>
      <c r="G304" s="118">
        <v>8517.7304000000004</v>
      </c>
    </row>
    <row r="305" spans="1:7" ht="14.4" x14ac:dyDescent="0.3">
      <c r="A305" s="129">
        <v>46107</v>
      </c>
      <c r="B305" s="19" t="s">
        <v>19</v>
      </c>
      <c r="C305" s="101" t="s">
        <v>26</v>
      </c>
      <c r="D305" s="101" t="s">
        <v>4</v>
      </c>
      <c r="E305" s="36">
        <v>202000</v>
      </c>
      <c r="F305" s="87">
        <f t="shared" si="7"/>
        <v>23.715237570797026</v>
      </c>
      <c r="G305" s="118">
        <v>8517.7304000000004</v>
      </c>
    </row>
    <row r="306" spans="1:7" ht="14.4" x14ac:dyDescent="0.3">
      <c r="A306" s="129">
        <v>46107</v>
      </c>
      <c r="B306" s="19" t="s">
        <v>211</v>
      </c>
      <c r="C306" s="101" t="s">
        <v>54</v>
      </c>
      <c r="D306" s="101" t="s">
        <v>28</v>
      </c>
      <c r="E306" s="36">
        <v>55000</v>
      </c>
      <c r="F306" s="87">
        <f t="shared" si="7"/>
        <v>6.4571191405635471</v>
      </c>
      <c r="G306" s="118">
        <v>8517.7304000000004</v>
      </c>
    </row>
    <row r="307" spans="1:7" ht="14.4" x14ac:dyDescent="0.3">
      <c r="A307" s="129">
        <v>46107</v>
      </c>
      <c r="B307" s="19" t="s">
        <v>212</v>
      </c>
      <c r="C307" s="101" t="s">
        <v>55</v>
      </c>
      <c r="D307" s="101" t="s">
        <v>28</v>
      </c>
      <c r="E307" s="36">
        <v>60000</v>
      </c>
      <c r="F307" s="87">
        <f t="shared" si="7"/>
        <v>7.0441299715238692</v>
      </c>
      <c r="G307" s="118">
        <v>8517.7304000000004</v>
      </c>
    </row>
    <row r="308" spans="1:7" ht="14.4" x14ac:dyDescent="0.3">
      <c r="A308" s="129">
        <v>46108</v>
      </c>
      <c r="B308" s="19" t="s">
        <v>213</v>
      </c>
      <c r="C308" s="101" t="s">
        <v>54</v>
      </c>
      <c r="D308" s="101" t="s">
        <v>28</v>
      </c>
      <c r="E308" s="36">
        <v>60000</v>
      </c>
      <c r="F308" s="87">
        <f t="shared" si="7"/>
        <v>7.0441299715238692</v>
      </c>
      <c r="G308" s="118">
        <v>8517.7304000000004</v>
      </c>
    </row>
    <row r="309" spans="1:7" ht="14.4" x14ac:dyDescent="0.3">
      <c r="A309" s="129">
        <v>46108</v>
      </c>
      <c r="B309" s="19" t="s">
        <v>214</v>
      </c>
      <c r="C309" s="101" t="s">
        <v>55</v>
      </c>
      <c r="D309" s="101" t="s">
        <v>28</v>
      </c>
      <c r="E309" s="36">
        <v>70000</v>
      </c>
      <c r="F309" s="87">
        <f t="shared" si="7"/>
        <v>8.2181516334445153</v>
      </c>
      <c r="G309" s="118">
        <v>8517.7304000000004</v>
      </c>
    </row>
    <row r="310" spans="1:7" ht="14.4" x14ac:dyDescent="0.3">
      <c r="A310" s="129">
        <v>46108</v>
      </c>
      <c r="B310" s="19" t="s">
        <v>215</v>
      </c>
      <c r="C310" s="101" t="s">
        <v>54</v>
      </c>
      <c r="D310" s="101" t="s">
        <v>28</v>
      </c>
      <c r="E310" s="36">
        <v>90000</v>
      </c>
      <c r="F310" s="87">
        <f t="shared" si="7"/>
        <v>10.566194957285804</v>
      </c>
      <c r="G310" s="118">
        <v>8517.7304000000004</v>
      </c>
    </row>
    <row r="311" spans="1:7" ht="14.4" x14ac:dyDescent="0.3">
      <c r="A311" s="129">
        <v>46108</v>
      </c>
      <c r="B311" s="19" t="s">
        <v>216</v>
      </c>
      <c r="C311" s="101" t="s">
        <v>55</v>
      </c>
      <c r="D311" s="101" t="s">
        <v>28</v>
      </c>
      <c r="E311" s="36">
        <v>20000</v>
      </c>
      <c r="F311" s="87">
        <f t="shared" si="7"/>
        <v>2.3480433238412899</v>
      </c>
      <c r="G311" s="118">
        <v>8517.7304000000004</v>
      </c>
    </row>
    <row r="312" spans="1:7" ht="14.4" x14ac:dyDescent="0.3">
      <c r="A312" s="129">
        <v>46108</v>
      </c>
      <c r="B312" s="19" t="s">
        <v>217</v>
      </c>
      <c r="C312" s="101" t="s">
        <v>55</v>
      </c>
      <c r="D312" s="101" t="s">
        <v>28</v>
      </c>
      <c r="E312" s="36">
        <v>20000</v>
      </c>
      <c r="F312" s="87">
        <f t="shared" si="7"/>
        <v>2.3480433238412899</v>
      </c>
      <c r="G312" s="118">
        <v>8517.7304000000004</v>
      </c>
    </row>
    <row r="313" spans="1:7" ht="14.4" x14ac:dyDescent="0.3">
      <c r="A313" s="129">
        <v>46108</v>
      </c>
      <c r="B313" s="19" t="s">
        <v>180</v>
      </c>
      <c r="C313" s="101" t="s">
        <v>54</v>
      </c>
      <c r="D313" s="101" t="s">
        <v>2</v>
      </c>
      <c r="E313" s="36">
        <v>30000</v>
      </c>
      <c r="F313" s="87">
        <f t="shared" si="7"/>
        <v>3.5220649857619346</v>
      </c>
      <c r="G313" s="118">
        <v>8517.7304000000004</v>
      </c>
    </row>
    <row r="314" spans="1:7" ht="14.4" x14ac:dyDescent="0.3">
      <c r="A314" s="129">
        <v>46108</v>
      </c>
      <c r="B314" s="19" t="s">
        <v>218</v>
      </c>
      <c r="C314" s="101" t="s">
        <v>54</v>
      </c>
      <c r="D314" s="101" t="s">
        <v>18</v>
      </c>
      <c r="E314" s="36">
        <v>100000</v>
      </c>
      <c r="F314" s="87">
        <f t="shared" si="7"/>
        <v>11.74021661920645</v>
      </c>
      <c r="G314" s="118">
        <v>8517.7304000000004</v>
      </c>
    </row>
    <row r="315" spans="1:7" ht="14.4" x14ac:dyDescent="0.3">
      <c r="A315" s="129">
        <v>46108</v>
      </c>
      <c r="B315" s="19" t="s">
        <v>219</v>
      </c>
      <c r="C315" s="101" t="s">
        <v>6</v>
      </c>
      <c r="D315" s="101" t="s">
        <v>4</v>
      </c>
      <c r="E315" s="36">
        <v>15000</v>
      </c>
      <c r="F315" s="87">
        <f t="shared" si="7"/>
        <v>1.7610324928809673</v>
      </c>
      <c r="G315" s="118">
        <v>8517.7304000000004</v>
      </c>
    </row>
    <row r="316" spans="1:7" ht="14.4" x14ac:dyDescent="0.3">
      <c r="A316" s="129">
        <v>46111</v>
      </c>
      <c r="B316" s="19" t="s">
        <v>180</v>
      </c>
      <c r="C316" s="101" t="s">
        <v>54</v>
      </c>
      <c r="D316" s="101" t="s">
        <v>18</v>
      </c>
      <c r="E316" s="36">
        <v>80000</v>
      </c>
      <c r="F316" s="87">
        <f t="shared" si="7"/>
        <v>9.3921732953651595</v>
      </c>
      <c r="G316" s="118">
        <v>8517.7304000000004</v>
      </c>
    </row>
    <row r="317" spans="1:7" ht="14.4" x14ac:dyDescent="0.3">
      <c r="A317" s="129">
        <v>46111</v>
      </c>
      <c r="B317" s="19" t="s">
        <v>231</v>
      </c>
      <c r="C317" s="101" t="s">
        <v>54</v>
      </c>
      <c r="D317" s="101" t="s">
        <v>18</v>
      </c>
      <c r="E317" s="36">
        <v>100000</v>
      </c>
      <c r="F317" s="87">
        <f t="shared" si="7"/>
        <v>11.74021661920645</v>
      </c>
      <c r="G317" s="118">
        <v>8517.7304000000004</v>
      </c>
    </row>
    <row r="318" spans="1:7" ht="14.4" x14ac:dyDescent="0.3">
      <c r="A318" s="129">
        <v>46111</v>
      </c>
      <c r="B318" s="19" t="s">
        <v>231</v>
      </c>
      <c r="C318" s="101" t="s">
        <v>54</v>
      </c>
      <c r="D318" s="101" t="s">
        <v>4</v>
      </c>
      <c r="E318" s="36">
        <v>100000</v>
      </c>
      <c r="F318" s="87">
        <f t="shared" si="7"/>
        <v>11.74021661920645</v>
      </c>
      <c r="G318" s="118">
        <v>8517.7304000000004</v>
      </c>
    </row>
    <row r="319" spans="1:7" ht="14.4" x14ac:dyDescent="0.3">
      <c r="A319" s="129">
        <v>46111</v>
      </c>
      <c r="B319" s="19" t="s">
        <v>231</v>
      </c>
      <c r="C319" s="101" t="s">
        <v>54</v>
      </c>
      <c r="D319" s="101" t="s">
        <v>2</v>
      </c>
      <c r="E319" s="36">
        <v>100000</v>
      </c>
      <c r="F319" s="87">
        <f t="shared" si="7"/>
        <v>11.74021661920645</v>
      </c>
      <c r="G319" s="118">
        <v>8517.7304000000004</v>
      </c>
    </row>
    <row r="320" spans="1:7" ht="14.4" x14ac:dyDescent="0.3">
      <c r="A320" s="129">
        <v>46111</v>
      </c>
      <c r="B320" s="19" t="s">
        <v>231</v>
      </c>
      <c r="C320" s="101" t="s">
        <v>54</v>
      </c>
      <c r="D320" s="101" t="s">
        <v>28</v>
      </c>
      <c r="E320" s="36">
        <v>40000</v>
      </c>
      <c r="F320" s="87">
        <f t="shared" si="7"/>
        <v>4.6960866476825798</v>
      </c>
      <c r="G320" s="118">
        <v>8517.7304000000004</v>
      </c>
    </row>
    <row r="321" spans="1:7" ht="14.4" x14ac:dyDescent="0.3">
      <c r="A321" s="129">
        <v>46111</v>
      </c>
      <c r="B321" s="19" t="s">
        <v>231</v>
      </c>
      <c r="C321" s="101" t="s">
        <v>54</v>
      </c>
      <c r="D321" s="101" t="s">
        <v>28</v>
      </c>
      <c r="E321" s="36">
        <v>40000</v>
      </c>
      <c r="F321" s="87">
        <f t="shared" si="7"/>
        <v>4.6960866476825798</v>
      </c>
      <c r="G321" s="118">
        <v>8517.7304000000004</v>
      </c>
    </row>
    <row r="322" spans="1:7" ht="14.4" x14ac:dyDescent="0.3">
      <c r="A322" s="129">
        <v>46111</v>
      </c>
      <c r="B322" s="19" t="s">
        <v>220</v>
      </c>
      <c r="C322" s="101" t="s">
        <v>6</v>
      </c>
      <c r="D322" s="101" t="s">
        <v>4</v>
      </c>
      <c r="E322" s="36">
        <v>98000</v>
      </c>
      <c r="F322" s="87">
        <f t="shared" si="7"/>
        <v>11.50541228682232</v>
      </c>
      <c r="G322" s="118">
        <v>8517.7304000000004</v>
      </c>
    </row>
    <row r="323" spans="1:7" ht="14.4" x14ac:dyDescent="0.3">
      <c r="A323" s="129">
        <v>46111</v>
      </c>
      <c r="B323" s="19" t="s">
        <v>221</v>
      </c>
      <c r="C323" s="101" t="s">
        <v>54</v>
      </c>
      <c r="D323" s="101" t="s">
        <v>18</v>
      </c>
      <c r="E323" s="36">
        <v>40000</v>
      </c>
      <c r="F323" s="87">
        <f t="shared" si="7"/>
        <v>4.6960866476825798</v>
      </c>
      <c r="G323" s="118">
        <v>8517.7304000000004</v>
      </c>
    </row>
    <row r="324" spans="1:7" ht="14.4" x14ac:dyDescent="0.3">
      <c r="A324" s="129">
        <v>46111</v>
      </c>
      <c r="B324" s="19" t="s">
        <v>222</v>
      </c>
      <c r="C324" s="101" t="s">
        <v>54</v>
      </c>
      <c r="D324" s="101" t="s">
        <v>18</v>
      </c>
      <c r="E324" s="36">
        <v>35000</v>
      </c>
      <c r="F324" s="87">
        <f t="shared" si="7"/>
        <v>4.1090758167222576</v>
      </c>
      <c r="G324" s="118">
        <v>8517.7304000000004</v>
      </c>
    </row>
    <row r="325" spans="1:7" ht="15" thickBot="1" x14ac:dyDescent="0.35">
      <c r="A325" s="135">
        <v>46111</v>
      </c>
      <c r="B325" s="116" t="s">
        <v>30</v>
      </c>
      <c r="C325" s="136" t="s">
        <v>6</v>
      </c>
      <c r="D325" s="136" t="s">
        <v>4</v>
      </c>
      <c r="E325" s="137">
        <v>40000</v>
      </c>
      <c r="F325" s="138">
        <f t="shared" si="7"/>
        <v>4.6960866476825798</v>
      </c>
      <c r="G325" s="139">
        <v>8517.7304000000004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31,03</vt:lpstr>
      <vt:lpstr>Data.31.03</vt:lpstr>
      <vt:lpstr>Data Global 31.03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Invest</cp:lastModifiedBy>
  <dcterms:created xsi:type="dcterms:W3CDTF">2015-06-05T18:19:34Z</dcterms:created>
  <dcterms:modified xsi:type="dcterms:W3CDTF">2026-04-13T13:22:11Z</dcterms:modified>
</cp:coreProperties>
</file>